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50" activeTab="0"/>
  </bookViews>
  <sheets>
    <sheet name="феврал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Toc127160990" localSheetId="0">'февраль 2012'!#REF!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>[0]!в23ё</definedName>
    <definedName name="вадлоп">[0]!вадлоп</definedName>
    <definedName name="вв">[0]!вв</definedName>
    <definedName name="второй">#REF!</definedName>
    <definedName name="_xlnm.Print_Titles" localSheetId="0">'февраль 2012'!$1:$1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>[0]!й</definedName>
    <definedName name="йй">[0]!йй</definedName>
    <definedName name="к">[0]!к</definedName>
    <definedName name="ке">[0]!ке</definedName>
    <definedName name="мым">[0]!мым</definedName>
    <definedName name="Население">'[4]Производство электроэнергии'!$A$124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>[0]!с</definedName>
    <definedName name="сс">[0]!сс</definedName>
    <definedName name="сссс">[0]!сссс</definedName>
    <definedName name="ссы">[0]!ссы</definedName>
    <definedName name="тариф2">[0]!тариф2</definedName>
    <definedName name="третий">#REF!</definedName>
    <definedName name="у">[0]!у</definedName>
    <definedName name="УФ">[0]!УФ</definedName>
    <definedName name="ц">[0]!ц</definedName>
    <definedName name="цк">[0]!цк</definedName>
    <definedName name="цу">[0]!цу</definedName>
    <definedName name="цуа">[0]!цуа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<sst xmlns="http://schemas.openxmlformats.org/spreadsheetml/2006/main" count="417" uniqueCount="94">
  <si>
    <t>№ п/п</t>
  </si>
  <si>
    <t>Единица измерения</t>
  </si>
  <si>
    <t>Диапазоны напряжения</t>
  </si>
  <si>
    <t>- ставка за мощность, в т.ч.</t>
  </si>
  <si>
    <t>руб./МВт.мес</t>
  </si>
  <si>
    <t>ставка за содержание электрических сетей</t>
  </si>
  <si>
    <t>- ставка за энергию, в т.ч.</t>
  </si>
  <si>
    <t>Наименование варианта и показатель группы потребителей с разбивкой по ставкам и дифференциацией по зонам суток</t>
  </si>
  <si>
    <t>1.1</t>
  </si>
  <si>
    <t>1.1.1</t>
  </si>
  <si>
    <t>1.1.2</t>
  </si>
  <si>
    <t>1.2.</t>
  </si>
  <si>
    <t>1.2.1</t>
  </si>
  <si>
    <t>1.2.2</t>
  </si>
  <si>
    <t>1.3.</t>
  </si>
  <si>
    <t>1.3.1</t>
  </si>
  <si>
    <t>1.3.2</t>
  </si>
  <si>
    <t>1.4.</t>
  </si>
  <si>
    <t>1.4.1</t>
  </si>
  <si>
    <t>1.4.2</t>
  </si>
  <si>
    <t>1.5.</t>
  </si>
  <si>
    <t>1.5.1</t>
  </si>
  <si>
    <t>1.5.2</t>
  </si>
  <si>
    <t>1.6.</t>
  </si>
  <si>
    <t>1.6.1</t>
  </si>
  <si>
    <t>1.6.2</t>
  </si>
  <si>
    <t>От 7001 часов и выше:  в т.ч.</t>
  </si>
  <si>
    <t>От 6501 до 7000 часов:  в т.ч.</t>
  </si>
  <si>
    <t>От 6001 до 6500 часов:  в т.ч.</t>
  </si>
  <si>
    <t>От 5501 до 6000 часов:  в т.ч.</t>
  </si>
  <si>
    <t>От 5001 до 5500 часов:  в т.ч.</t>
  </si>
  <si>
    <t>2.1.</t>
  </si>
  <si>
    <t>2.2.</t>
  </si>
  <si>
    <t>2.1.1.</t>
  </si>
  <si>
    <t>2.1.2.</t>
  </si>
  <si>
    <t>2.2.1.</t>
  </si>
  <si>
    <t>2.2.2.</t>
  </si>
  <si>
    <t>3.1.</t>
  </si>
  <si>
    <t>3.1.1.</t>
  </si>
  <si>
    <t>ночная зона, в т.ч.</t>
  </si>
  <si>
    <t>полупиковая зона, в т.ч.</t>
  </si>
  <si>
    <t>пиковая зона, в т.ч.</t>
  </si>
  <si>
    <t>3.2.</t>
  </si>
  <si>
    <t>3.2.1.</t>
  </si>
  <si>
    <t>3.2.2.</t>
  </si>
  <si>
    <t>дневная зона, в т.ч.</t>
  </si>
  <si>
    <t>Дифференцированный по трем зонам суток</t>
  </si>
  <si>
    <t>Дифференцированный по двум зонам суток</t>
  </si>
  <si>
    <t>От 4501 до 5000 часов:  в т.ч.</t>
  </si>
  <si>
    <t>менее 4500 часов:  в т.ч.</t>
  </si>
  <si>
    <t>1.7.</t>
  </si>
  <si>
    <t>услуги, связанные с процессом снабжения электрической энергией, в т.ч.</t>
  </si>
  <si>
    <t>услуги по передаче электрической энергии</t>
  </si>
  <si>
    <t>1.7.1</t>
  </si>
  <si>
    <t>1.7.2</t>
  </si>
  <si>
    <t>средневзвешенная нерегулируемая цена электроэнергии (мощности) на оптовом рынке</t>
  </si>
  <si>
    <t>средневзвешенная нерегулируемая цена мощности на оптовом рынке</t>
  </si>
  <si>
    <t>средневзвешенная нерегулируемая цена электроэнергии на оптовом рынке</t>
  </si>
  <si>
    <t>ставка на оплату технологического расхода (потерь) в электрических сетях</t>
  </si>
  <si>
    <t>услуги ОАО "АТС"</t>
  </si>
  <si>
    <t>услуги ОАО "СО ЕЭС"</t>
  </si>
  <si>
    <t>услуги ЗАО "ЦФР"</t>
  </si>
  <si>
    <t>2.1.1.1.</t>
  </si>
  <si>
    <t>2.1.1.2.</t>
  </si>
  <si>
    <t>2.1.2.1.</t>
  </si>
  <si>
    <t>2.1.2.2.</t>
  </si>
  <si>
    <t>2.1.3.</t>
  </si>
  <si>
    <t>2.1.3.1.</t>
  </si>
  <si>
    <t>2.1.3.2.</t>
  </si>
  <si>
    <t>2.2.1.1.</t>
  </si>
  <si>
    <t>2.2.1.2.</t>
  </si>
  <si>
    <t>2.2.2.1.</t>
  </si>
  <si>
    <t>2.2.2.2.</t>
  </si>
  <si>
    <t>сбытовая надбавка ГП</t>
  </si>
  <si>
    <t>4.1.</t>
  </si>
  <si>
    <t>4.1.1.</t>
  </si>
  <si>
    <t>4.1.2.</t>
  </si>
  <si>
    <t>4.2.</t>
  </si>
  <si>
    <t>4.2.2</t>
  </si>
  <si>
    <t>4.2.1</t>
  </si>
  <si>
    <t xml:space="preserve">Прогнозные предельные уровни нерегулируемых цен на электрическую энергию (мощность), поставляемую покупателям ОАО "Электросеть" в феврале  2012 года </t>
  </si>
  <si>
    <t>Примечание: все тарифы указаны без НДС</t>
  </si>
  <si>
    <t xml:space="preserve">СН-II </t>
  </si>
  <si>
    <t>НН</t>
  </si>
  <si>
    <t xml:space="preserve"> СН-I </t>
  </si>
  <si>
    <t xml:space="preserve"> ВН </t>
  </si>
  <si>
    <t>руб./МВтч</t>
  </si>
  <si>
    <t>-</t>
  </si>
  <si>
    <r>
      <t xml:space="preserve">2. </t>
    </r>
    <r>
      <rPr>
        <b/>
        <sz val="9"/>
        <color indexed="10"/>
        <rFont val="Calibri"/>
        <family val="2"/>
      </rPr>
      <t>ВТОРАЯ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зонам суток</t>
    </r>
  </si>
  <si>
    <r>
      <t xml:space="preserve">1. </t>
    </r>
    <r>
      <rPr>
        <b/>
        <sz val="9"/>
        <color indexed="10"/>
        <rFont val="Calibri"/>
        <family val="2"/>
      </rPr>
      <t>ПЕРВАЯ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числу часов использования мощности</t>
    </r>
  </si>
  <si>
    <r>
      <t xml:space="preserve">3. </t>
    </r>
    <r>
      <rPr>
        <b/>
        <sz val="9"/>
        <color indexed="10"/>
        <rFont val="Calibri"/>
        <family val="2"/>
      </rPr>
      <t>ТРЕТЬЯ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в отношении которых в расчетном периоде осуществляется почасовой учет</t>
    </r>
  </si>
  <si>
    <r>
      <t xml:space="preserve">4. </t>
    </r>
    <r>
      <rPr>
        <b/>
        <sz val="9"/>
        <color indexed="10"/>
        <rFont val="Calibri"/>
        <family val="2"/>
      </rPr>
      <t>ЧЕТВЕРТАЯ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отношении которых в расчетном периоде осуществляется почасовой учет</t>
    </r>
  </si>
  <si>
    <t>Заместитель генерального директора по розничному рынку</t>
  </si>
  <si>
    <t>А.В. Шитов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</si>
</sst>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</numFmts>
  <fonts count="46"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" fontId="1" fillId="0" borderId="0">
      <alignment vertical="top"/>
      <protection/>
    </xf>
    <xf numFmtId="2" fontId="6" fillId="16" borderId="1">
      <alignment horizontal="left"/>
      <protection locked="0"/>
    </xf>
    <xf numFmtId="2" fontId="7" fillId="0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3" fontId="6" fillId="0" borderId="0" applyNumberFormat="0">
      <alignment horizontal="center"/>
      <protection/>
    </xf>
    <xf numFmtId="186" fontId="10" fillId="0" borderId="0">
      <alignment horizontal="left"/>
      <protection/>
    </xf>
    <xf numFmtId="3" fontId="11" fillId="0" borderId="0">
      <alignment vertical="top"/>
      <protection/>
    </xf>
    <xf numFmtId="187" fontId="12" fillId="0" borderId="0">
      <alignment/>
      <protection/>
    </xf>
    <xf numFmtId="186" fontId="10" fillId="0" borderId="0">
      <alignment horizontal="left"/>
      <protection/>
    </xf>
    <xf numFmtId="0" fontId="1" fillId="0" borderId="3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181" fontId="8" fillId="0" borderId="4">
      <alignment/>
      <protection locked="0"/>
    </xf>
    <xf numFmtId="0" fontId="13" fillId="7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20" fillId="6" borderId="4">
      <alignment/>
      <protection/>
    </xf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49" fontId="33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8" fillId="0" borderId="0" xfId="0" applyFont="1" applyFill="1" applyAlignment="1">
      <alignment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25" borderId="14" xfId="0" applyFont="1" applyFill="1" applyBorder="1" applyAlignment="1">
      <alignment horizontal="center" vertical="center" wrapText="1"/>
    </xf>
    <xf numFmtId="4" fontId="39" fillId="25" borderId="14" xfId="0" applyNumberFormat="1" applyFont="1" applyFill="1" applyBorder="1" applyAlignment="1">
      <alignment horizontal="center" vertical="center" wrapText="1"/>
    </xf>
    <xf numFmtId="4" fontId="39" fillId="25" borderId="15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49" fontId="34" fillId="26" borderId="20" xfId="0" applyNumberFormat="1" applyFont="1" applyFill="1" applyBorder="1" applyAlignment="1">
      <alignment horizontal="center" vertical="center" wrapText="1"/>
    </xf>
    <xf numFmtId="0" fontId="34" fillId="26" borderId="21" xfId="0" applyFont="1" applyFill="1" applyBorder="1" applyAlignment="1">
      <alignment horizontal="left" vertical="center" wrapText="1"/>
    </xf>
    <xf numFmtId="0" fontId="34" fillId="26" borderId="21" xfId="0" applyFont="1" applyFill="1" applyBorder="1" applyAlignment="1">
      <alignment horizontal="center" vertical="center" wrapText="1"/>
    </xf>
    <xf numFmtId="4" fontId="34" fillId="26" borderId="21" xfId="0" applyNumberFormat="1" applyFont="1" applyFill="1" applyBorder="1" applyAlignment="1">
      <alignment horizontal="center" vertical="center" wrapText="1"/>
    </xf>
    <xf numFmtId="4" fontId="34" fillId="26" borderId="22" xfId="0" applyNumberFormat="1" applyFont="1" applyFill="1" applyBorder="1" applyAlignment="1">
      <alignment horizontal="center" vertical="center" wrapText="1"/>
    </xf>
    <xf numFmtId="49" fontId="34" fillId="26" borderId="23" xfId="0" applyNumberFormat="1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left" vertical="center" wrapText="1"/>
    </xf>
    <xf numFmtId="4" fontId="34" fillId="26" borderId="2" xfId="0" applyNumberFormat="1" applyFont="1" applyFill="1" applyBorder="1" applyAlignment="1">
      <alignment horizontal="center" vertical="center" wrapText="1"/>
    </xf>
    <xf numFmtId="4" fontId="34" fillId="26" borderId="24" xfId="0" applyNumberFormat="1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left" vertical="center" wrapText="1"/>
    </xf>
    <xf numFmtId="0" fontId="34" fillId="26" borderId="25" xfId="0" applyFont="1" applyFill="1" applyBorder="1" applyAlignment="1">
      <alignment horizontal="center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left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6" borderId="26" xfId="0" applyNumberFormat="1" applyFont="1" applyFill="1" applyBorder="1" applyAlignment="1">
      <alignment horizontal="center" vertical="center" wrapText="1"/>
    </xf>
    <xf numFmtId="49" fontId="34" fillId="27" borderId="20" xfId="0" applyNumberFormat="1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left" vertical="center" wrapText="1"/>
    </xf>
    <xf numFmtId="0" fontId="34" fillId="27" borderId="25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" fontId="34" fillId="26" borderId="25" xfId="0" applyNumberFormat="1" applyFont="1" applyFill="1" applyBorder="1" applyAlignment="1">
      <alignment horizontal="center" vertical="center" wrapText="1"/>
    </xf>
    <xf numFmtId="4" fontId="34" fillId="26" borderId="27" xfId="0" applyNumberFormat="1" applyFont="1" applyFill="1" applyBorder="1" applyAlignment="1">
      <alignment horizontal="center" vertical="center" wrapText="1"/>
    </xf>
    <xf numFmtId="4" fontId="34" fillId="26" borderId="14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4" fontId="34" fillId="27" borderId="14" xfId="0" applyNumberFormat="1" applyFont="1" applyFill="1" applyBorder="1" applyAlignment="1">
      <alignment horizontal="center" vertical="center" wrapText="1"/>
    </xf>
    <xf numFmtId="4" fontId="34" fillId="27" borderId="15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4" fontId="34" fillId="27" borderId="25" xfId="0" applyNumberFormat="1" applyFont="1" applyFill="1" applyBorder="1" applyAlignment="1">
      <alignment horizontal="center" vertical="center" wrapText="1"/>
    </xf>
    <xf numFmtId="4" fontId="34" fillId="27" borderId="27" xfId="0" applyNumberFormat="1" applyFont="1" applyFill="1" applyBorder="1" applyAlignment="1">
      <alignment horizontal="center" vertical="center" wrapText="1"/>
    </xf>
    <xf numFmtId="4" fontId="40" fillId="25" borderId="14" xfId="0" applyNumberFormat="1" applyFont="1" applyFill="1" applyBorder="1" applyAlignment="1">
      <alignment horizontal="center" vertical="center" wrapText="1"/>
    </xf>
    <xf numFmtId="4" fontId="40" fillId="25" borderId="15" xfId="0" applyNumberFormat="1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center" vertical="center" wrapText="1"/>
    </xf>
    <xf numFmtId="49" fontId="34" fillId="26" borderId="28" xfId="0" applyNumberFormat="1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left" vertical="center" wrapText="1"/>
    </xf>
    <xf numFmtId="4" fontId="39" fillId="25" borderId="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left" vertical="center" wrapText="1"/>
    </xf>
    <xf numFmtId="4" fontId="34" fillId="27" borderId="2" xfId="0" applyNumberFormat="1" applyFont="1" applyFill="1" applyBorder="1" applyAlignment="1">
      <alignment horizontal="center" vertical="center" wrapText="1"/>
    </xf>
    <xf numFmtId="49" fontId="34" fillId="27" borderId="29" xfId="0" applyNumberFormat="1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left" vertical="center" wrapText="1"/>
    </xf>
    <xf numFmtId="49" fontId="34" fillId="27" borderId="23" xfId="0" applyNumberFormat="1" applyFont="1" applyFill="1" applyBorder="1" applyAlignment="1">
      <alignment horizontal="center" vertical="center" wrapText="1"/>
    </xf>
    <xf numFmtId="4" fontId="34" fillId="27" borderId="24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39" fillId="25" borderId="30" xfId="0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79" fontId="41" fillId="0" borderId="2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9" fontId="41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49" fontId="39" fillId="0" borderId="33" xfId="0" applyNumberFormat="1" applyFont="1" applyFill="1" applyBorder="1" applyAlignment="1">
      <alignment horizontal="center" vertical="center" wrapText="1"/>
    </xf>
    <xf numFmtId="49" fontId="39" fillId="0" borderId="29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4" fillId="28" borderId="36" xfId="0" applyFont="1" applyFill="1" applyBorder="1" applyAlignment="1">
      <alignment horizontal="left" vertical="center" wrapText="1"/>
    </xf>
    <xf numFmtId="0" fontId="34" fillId="28" borderId="37" xfId="0" applyFont="1" applyFill="1" applyBorder="1" applyAlignment="1">
      <alignment horizontal="left" vertical="center" wrapText="1"/>
    </xf>
    <xf numFmtId="0" fontId="34" fillId="28" borderId="38" xfId="0" applyFont="1" applyFill="1" applyBorder="1" applyAlignment="1">
      <alignment horizontal="left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4" fillId="29" borderId="36" xfId="0" applyFont="1" applyFill="1" applyBorder="1" applyAlignment="1">
      <alignment horizontal="left" vertical="center" wrapText="1"/>
    </xf>
    <xf numFmtId="0" fontId="34" fillId="29" borderId="37" xfId="0" applyFont="1" applyFill="1" applyBorder="1" applyAlignment="1">
      <alignment horizontal="left" vertical="center" wrapText="1"/>
    </xf>
    <xf numFmtId="0" fontId="34" fillId="29" borderId="43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center" wrapText="1"/>
    </xf>
    <xf numFmtId="0" fontId="34" fillId="26" borderId="44" xfId="0" applyFont="1" applyFill="1" applyBorder="1" applyAlignment="1">
      <alignment horizontal="left" vertical="center" wrapText="1"/>
    </xf>
    <xf numFmtId="0" fontId="34" fillId="26" borderId="45" xfId="0" applyFont="1" applyFill="1" applyBorder="1" applyAlignment="1">
      <alignment horizontal="left" vertical="center" wrapText="1"/>
    </xf>
    <xf numFmtId="0" fontId="34" fillId="26" borderId="18" xfId="0" applyFont="1" applyFill="1" applyBorder="1" applyAlignment="1">
      <alignment horizontal="left" vertical="center" wrapText="1"/>
    </xf>
    <xf numFmtId="0" fontId="34" fillId="26" borderId="36" xfId="0" applyFont="1" applyFill="1" applyBorder="1" applyAlignment="1">
      <alignment horizontal="left" vertical="center" wrapText="1"/>
    </xf>
    <xf numFmtId="0" fontId="34" fillId="26" borderId="37" xfId="0" applyFont="1" applyFill="1" applyBorder="1" applyAlignment="1">
      <alignment horizontal="left" vertical="center" wrapText="1"/>
    </xf>
    <xf numFmtId="0" fontId="34" fillId="26" borderId="4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9"/>
  <sheetViews>
    <sheetView tabSelected="1" zoomScalePageLayoutView="0" workbookViewId="0" topLeftCell="A1">
      <selection activeCell="AF178" sqref="AF178"/>
    </sheetView>
  </sheetViews>
  <sheetFormatPr defaultColWidth="9.140625" defaultRowHeight="12.75"/>
  <cols>
    <col min="1" max="1" width="6.28125" style="48" customWidth="1"/>
    <col min="2" max="2" width="66.28125" style="49" customWidth="1"/>
    <col min="3" max="3" width="12.00390625" style="49" customWidth="1"/>
    <col min="4" max="4" width="11.421875" style="47" customWidth="1"/>
    <col min="5" max="5" width="11.140625" style="47" customWidth="1"/>
    <col min="6" max="6" width="10.00390625" style="47" customWidth="1"/>
    <col min="7" max="7" width="10.28125" style="47" customWidth="1"/>
    <col min="8" max="8" width="6.00390625" style="3" customWidth="1"/>
    <col min="9" max="9" width="34.57421875" style="2" customWidth="1"/>
    <col min="10" max="10" width="11.8515625" style="2" customWidth="1"/>
    <col min="11" max="11" width="12.28125" style="2" customWidth="1"/>
    <col min="12" max="15" width="9.8515625" style="2" bestFit="1" customWidth="1"/>
    <col min="16" max="16" width="9.140625" style="2" customWidth="1"/>
    <col min="17" max="17" width="5.8515625" style="3" customWidth="1"/>
    <col min="18" max="18" width="36.7109375" style="2" customWidth="1"/>
    <col min="19" max="19" width="11.8515625" style="2" customWidth="1"/>
    <col min="20" max="24" width="10.28125" style="2" customWidth="1"/>
    <col min="25" max="26" width="9.140625" style="2" customWidth="1"/>
    <col min="27" max="27" width="28.57421875" style="2" customWidth="1"/>
    <col min="28" max="28" width="10.7109375" style="2" customWidth="1"/>
    <col min="29" max="31" width="9.8515625" style="2" bestFit="1" customWidth="1"/>
    <col min="32" max="32" width="11.28125" style="2" bestFit="1" customWidth="1"/>
    <col min="33" max="33" width="13.8515625" style="2" customWidth="1"/>
    <col min="34" max="16384" width="9.140625" style="2" customWidth="1"/>
  </cols>
  <sheetData>
    <row r="1" spans="1:15" ht="31.5" customHeight="1">
      <c r="A1" s="133" t="s">
        <v>80</v>
      </c>
      <c r="B1" s="133"/>
      <c r="C1" s="133"/>
      <c r="D1" s="133"/>
      <c r="E1" s="133"/>
      <c r="F1" s="133"/>
      <c r="G1" s="133"/>
      <c r="H1" s="1"/>
      <c r="I1" s="1"/>
      <c r="J1" s="1"/>
      <c r="K1" s="1"/>
      <c r="L1" s="1"/>
      <c r="M1" s="1"/>
      <c r="N1" s="1"/>
      <c r="O1" s="1"/>
    </row>
    <row r="2" spans="1:7" ht="11.25" customHeight="1" thickBot="1">
      <c r="A2" s="4"/>
      <c r="B2" s="4"/>
      <c r="C2" s="4"/>
      <c r="D2" s="4"/>
      <c r="E2" s="4"/>
      <c r="F2" s="4"/>
      <c r="G2" s="4"/>
    </row>
    <row r="3" spans="1:44" s="5" customFormat="1" ht="27" customHeight="1" thickBot="1">
      <c r="A3" s="134" t="s">
        <v>89</v>
      </c>
      <c r="B3" s="135"/>
      <c r="C3" s="135"/>
      <c r="D3" s="135"/>
      <c r="E3" s="135"/>
      <c r="F3" s="135"/>
      <c r="G3" s="136"/>
      <c r="P3" s="6"/>
      <c r="Y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" s="7" customFormat="1" ht="12.75" customHeight="1">
      <c r="A4" s="131" t="s">
        <v>0</v>
      </c>
      <c r="B4" s="115" t="s">
        <v>7</v>
      </c>
      <c r="C4" s="115" t="s">
        <v>1</v>
      </c>
      <c r="D4" s="128" t="s">
        <v>2</v>
      </c>
      <c r="E4" s="129"/>
      <c r="F4" s="129"/>
      <c r="G4" s="130"/>
    </row>
    <row r="5" spans="1:7" s="7" customFormat="1" ht="15" customHeight="1" thickBot="1">
      <c r="A5" s="137"/>
      <c r="B5" s="127"/>
      <c r="C5" s="127"/>
      <c r="D5" s="50" t="s">
        <v>85</v>
      </c>
      <c r="E5" s="50" t="s">
        <v>84</v>
      </c>
      <c r="F5" s="50" t="s">
        <v>82</v>
      </c>
      <c r="G5" s="108" t="s">
        <v>83</v>
      </c>
    </row>
    <row r="6" spans="1:7" s="8" customFormat="1" ht="12">
      <c r="A6" s="51" t="s">
        <v>8</v>
      </c>
      <c r="B6" s="52" t="s">
        <v>26</v>
      </c>
      <c r="C6" s="53" t="s">
        <v>86</v>
      </c>
      <c r="D6" s="54" t="s">
        <v>87</v>
      </c>
      <c r="E6" s="54" t="s">
        <v>87</v>
      </c>
      <c r="F6" s="54">
        <f>F7+F8</f>
        <v>1348.558</v>
      </c>
      <c r="G6" s="55">
        <f>G7+G8</f>
        <v>1348.558</v>
      </c>
    </row>
    <row r="7" spans="1:7" s="8" customFormat="1" ht="12">
      <c r="A7" s="18" t="s">
        <v>9</v>
      </c>
      <c r="B7" s="9" t="s">
        <v>55</v>
      </c>
      <c r="C7" s="10" t="s">
        <v>86</v>
      </c>
      <c r="D7" s="11"/>
      <c r="E7" s="11"/>
      <c r="F7" s="83">
        <v>1271.97</v>
      </c>
      <c r="G7" s="84">
        <v>1271.97</v>
      </c>
    </row>
    <row r="8" spans="1:7" s="8" customFormat="1" ht="12">
      <c r="A8" s="117" t="s">
        <v>10</v>
      </c>
      <c r="B8" s="9" t="s">
        <v>51</v>
      </c>
      <c r="C8" s="10" t="s">
        <v>86</v>
      </c>
      <c r="D8" s="11" t="s">
        <v>87</v>
      </c>
      <c r="E8" s="11" t="s">
        <v>87</v>
      </c>
      <c r="F8" s="11">
        <f>SUM(F9:F13)</f>
        <v>76.58800000000001</v>
      </c>
      <c r="G8" s="12">
        <f>SUM(G9:G13)</f>
        <v>76.58800000000001</v>
      </c>
    </row>
    <row r="9" spans="1:7" s="8" customFormat="1" ht="12">
      <c r="A9" s="118"/>
      <c r="B9" s="13" t="s">
        <v>52</v>
      </c>
      <c r="C9" s="87" t="s">
        <v>86</v>
      </c>
      <c r="D9" s="15"/>
      <c r="E9" s="15"/>
      <c r="F9" s="15" t="s">
        <v>87</v>
      </c>
      <c r="G9" s="16" t="s">
        <v>87</v>
      </c>
    </row>
    <row r="10" spans="1:7" s="8" customFormat="1" ht="12">
      <c r="A10" s="118"/>
      <c r="B10" s="13" t="s">
        <v>59</v>
      </c>
      <c r="C10" s="87" t="s">
        <v>86</v>
      </c>
      <c r="D10" s="17"/>
      <c r="E10" s="17"/>
      <c r="F10" s="17">
        <v>0.696</v>
      </c>
      <c r="G10" s="109">
        <v>0.696</v>
      </c>
    </row>
    <row r="11" spans="1:7" s="8" customFormat="1" ht="12">
      <c r="A11" s="118"/>
      <c r="B11" s="13" t="s">
        <v>60</v>
      </c>
      <c r="C11" s="87" t="s">
        <v>86</v>
      </c>
      <c r="D11" s="17"/>
      <c r="E11" s="17"/>
      <c r="F11" s="17">
        <v>1.453</v>
      </c>
      <c r="G11" s="109">
        <v>1.453</v>
      </c>
    </row>
    <row r="12" spans="1:7" s="8" customFormat="1" ht="12">
      <c r="A12" s="118"/>
      <c r="B12" s="13" t="s">
        <v>61</v>
      </c>
      <c r="C12" s="87" t="s">
        <v>86</v>
      </c>
      <c r="D12" s="17"/>
      <c r="E12" s="17"/>
      <c r="F12" s="17">
        <v>0.239</v>
      </c>
      <c r="G12" s="109">
        <v>0.239</v>
      </c>
    </row>
    <row r="13" spans="1:7" s="19" customFormat="1" ht="12">
      <c r="A13" s="123"/>
      <c r="B13" s="13" t="s">
        <v>73</v>
      </c>
      <c r="C13" s="87" t="s">
        <v>86</v>
      </c>
      <c r="D13" s="15"/>
      <c r="E13" s="15"/>
      <c r="F13" s="15">
        <v>74.2</v>
      </c>
      <c r="G13" s="16">
        <v>74.2</v>
      </c>
    </row>
    <row r="14" spans="1:7" s="19" customFormat="1" ht="12">
      <c r="A14" s="56" t="s">
        <v>11</v>
      </c>
      <c r="B14" s="57" t="s">
        <v>27</v>
      </c>
      <c r="C14" s="88" t="s">
        <v>86</v>
      </c>
      <c r="D14" s="58" t="s">
        <v>87</v>
      </c>
      <c r="E14" s="58" t="s">
        <v>87</v>
      </c>
      <c r="F14" s="58">
        <f>F15+F16</f>
        <v>1393.038</v>
      </c>
      <c r="G14" s="59">
        <f>G15+G16</f>
        <v>1393.038</v>
      </c>
    </row>
    <row r="15" spans="1:7" s="20" customFormat="1" ht="12">
      <c r="A15" s="18" t="s">
        <v>12</v>
      </c>
      <c r="B15" s="9" t="s">
        <v>55</v>
      </c>
      <c r="C15" s="85" t="s">
        <v>86</v>
      </c>
      <c r="D15" s="11"/>
      <c r="E15" s="11"/>
      <c r="F15" s="83">
        <v>1316.45</v>
      </c>
      <c r="G15" s="84">
        <v>1316.45</v>
      </c>
    </row>
    <row r="16" spans="1:7" s="20" customFormat="1" ht="11.25">
      <c r="A16" s="117" t="s">
        <v>13</v>
      </c>
      <c r="B16" s="9" t="s">
        <v>51</v>
      </c>
      <c r="C16" s="85" t="s">
        <v>86</v>
      </c>
      <c r="D16" s="11" t="s">
        <v>87</v>
      </c>
      <c r="E16" s="11" t="s">
        <v>87</v>
      </c>
      <c r="F16" s="11">
        <f>SUM(F17:F21)</f>
        <v>76.58800000000001</v>
      </c>
      <c r="G16" s="12">
        <f>SUM(G17:G21)</f>
        <v>76.58800000000001</v>
      </c>
    </row>
    <row r="17" spans="1:17" s="20" customFormat="1" ht="11.25">
      <c r="A17" s="118"/>
      <c r="B17" s="13" t="s">
        <v>52</v>
      </c>
      <c r="C17" s="87" t="s">
        <v>86</v>
      </c>
      <c r="D17" s="15"/>
      <c r="E17" s="15"/>
      <c r="F17" s="15" t="s">
        <v>87</v>
      </c>
      <c r="G17" s="16" t="s">
        <v>87</v>
      </c>
      <c r="Q17" s="21"/>
    </row>
    <row r="18" spans="1:17" s="20" customFormat="1" ht="11.25">
      <c r="A18" s="118"/>
      <c r="B18" s="13" t="s">
        <v>59</v>
      </c>
      <c r="C18" s="87" t="s">
        <v>86</v>
      </c>
      <c r="D18" s="17"/>
      <c r="E18" s="17"/>
      <c r="F18" s="17">
        <v>0.696</v>
      </c>
      <c r="G18" s="109">
        <v>0.696</v>
      </c>
      <c r="Q18" s="21"/>
    </row>
    <row r="19" spans="1:17" s="20" customFormat="1" ht="11.25">
      <c r="A19" s="118"/>
      <c r="B19" s="13" t="s">
        <v>60</v>
      </c>
      <c r="C19" s="87" t="s">
        <v>86</v>
      </c>
      <c r="D19" s="17"/>
      <c r="E19" s="17"/>
      <c r="F19" s="17">
        <v>1.453</v>
      </c>
      <c r="G19" s="109">
        <v>1.453</v>
      </c>
      <c r="Q19" s="21"/>
    </row>
    <row r="20" spans="1:24" s="20" customFormat="1" ht="11.25">
      <c r="A20" s="118"/>
      <c r="B20" s="13" t="s">
        <v>61</v>
      </c>
      <c r="C20" s="87" t="s">
        <v>86</v>
      </c>
      <c r="D20" s="17"/>
      <c r="E20" s="17"/>
      <c r="F20" s="17">
        <v>0.239</v>
      </c>
      <c r="G20" s="109">
        <v>0.239</v>
      </c>
      <c r="Q20" s="22"/>
      <c r="R20" s="23"/>
      <c r="S20" s="23"/>
      <c r="T20" s="23"/>
      <c r="U20" s="23"/>
      <c r="V20" s="23"/>
      <c r="W20" s="23"/>
      <c r="X20" s="23"/>
    </row>
    <row r="21" spans="1:17" s="23" customFormat="1" ht="11.25">
      <c r="A21" s="118"/>
      <c r="B21" s="13" t="s">
        <v>73</v>
      </c>
      <c r="C21" s="87" t="s">
        <v>86</v>
      </c>
      <c r="D21" s="15"/>
      <c r="E21" s="15"/>
      <c r="F21" s="15">
        <v>74.2</v>
      </c>
      <c r="G21" s="16">
        <v>74.2</v>
      </c>
      <c r="Q21" s="22"/>
    </row>
    <row r="22" spans="1:24" s="19" customFormat="1" ht="12">
      <c r="A22" s="56" t="s">
        <v>14</v>
      </c>
      <c r="B22" s="57" t="s">
        <v>28</v>
      </c>
      <c r="C22" s="88" t="s">
        <v>86</v>
      </c>
      <c r="D22" s="58" t="s">
        <v>87</v>
      </c>
      <c r="E22" s="58" t="s">
        <v>87</v>
      </c>
      <c r="F22" s="58">
        <f>F23+F24</f>
        <v>1428.528</v>
      </c>
      <c r="G22" s="59">
        <f>G23+G24</f>
        <v>1428.528</v>
      </c>
      <c r="Q22" s="24"/>
      <c r="R22" s="8"/>
      <c r="S22" s="8"/>
      <c r="T22" s="8"/>
      <c r="U22" s="8"/>
      <c r="V22" s="8"/>
      <c r="W22" s="8"/>
      <c r="X22" s="8"/>
    </row>
    <row r="23" spans="1:17" s="20" customFormat="1" ht="12">
      <c r="A23" s="18" t="s">
        <v>15</v>
      </c>
      <c r="B23" s="9" t="s">
        <v>55</v>
      </c>
      <c r="C23" s="85" t="s">
        <v>86</v>
      </c>
      <c r="D23" s="11"/>
      <c r="E23" s="11"/>
      <c r="F23" s="83">
        <v>1351.94</v>
      </c>
      <c r="G23" s="84">
        <v>1351.94</v>
      </c>
      <c r="Q23" s="21"/>
    </row>
    <row r="24" spans="1:17" s="20" customFormat="1" ht="11.25">
      <c r="A24" s="117" t="s">
        <v>16</v>
      </c>
      <c r="B24" s="9" t="s">
        <v>51</v>
      </c>
      <c r="C24" s="85" t="s">
        <v>86</v>
      </c>
      <c r="D24" s="11" t="s">
        <v>87</v>
      </c>
      <c r="E24" s="11" t="s">
        <v>87</v>
      </c>
      <c r="F24" s="11">
        <f>SUM(F25:F29)</f>
        <v>76.58800000000001</v>
      </c>
      <c r="G24" s="12">
        <f>SUM(G25:G29)</f>
        <v>76.58800000000001</v>
      </c>
      <c r="Q24" s="21"/>
    </row>
    <row r="25" spans="1:17" s="20" customFormat="1" ht="11.25">
      <c r="A25" s="118"/>
      <c r="B25" s="13" t="s">
        <v>52</v>
      </c>
      <c r="C25" s="87" t="s">
        <v>86</v>
      </c>
      <c r="D25" s="15"/>
      <c r="E25" s="15"/>
      <c r="F25" s="15" t="s">
        <v>87</v>
      </c>
      <c r="G25" s="16" t="s">
        <v>87</v>
      </c>
      <c r="Q25" s="21"/>
    </row>
    <row r="26" spans="1:17" s="20" customFormat="1" ht="11.25">
      <c r="A26" s="118"/>
      <c r="B26" s="13" t="s">
        <v>59</v>
      </c>
      <c r="C26" s="87" t="s">
        <v>86</v>
      </c>
      <c r="D26" s="17"/>
      <c r="E26" s="17"/>
      <c r="F26" s="17">
        <v>0.696</v>
      </c>
      <c r="G26" s="109">
        <v>0.696</v>
      </c>
      <c r="Q26" s="21"/>
    </row>
    <row r="27" spans="1:17" s="20" customFormat="1" ht="11.25">
      <c r="A27" s="118"/>
      <c r="B27" s="13" t="s">
        <v>60</v>
      </c>
      <c r="C27" s="87" t="s">
        <v>86</v>
      </c>
      <c r="D27" s="17"/>
      <c r="E27" s="17"/>
      <c r="F27" s="17">
        <v>1.453</v>
      </c>
      <c r="G27" s="109">
        <v>1.453</v>
      </c>
      <c r="Q27" s="21"/>
    </row>
    <row r="28" spans="1:24" s="20" customFormat="1" ht="11.25">
      <c r="A28" s="118"/>
      <c r="B28" s="13" t="s">
        <v>61</v>
      </c>
      <c r="C28" s="87" t="s">
        <v>86</v>
      </c>
      <c r="D28" s="17"/>
      <c r="E28" s="17"/>
      <c r="F28" s="17">
        <v>0.239</v>
      </c>
      <c r="G28" s="109">
        <v>0.239</v>
      </c>
      <c r="Q28" s="22"/>
      <c r="R28" s="23"/>
      <c r="S28" s="23"/>
      <c r="T28" s="23"/>
      <c r="U28" s="23"/>
      <c r="V28" s="23"/>
      <c r="W28" s="23"/>
      <c r="X28" s="23"/>
    </row>
    <row r="29" spans="1:17" s="23" customFormat="1" ht="11.25">
      <c r="A29" s="118"/>
      <c r="B29" s="13" t="s">
        <v>73</v>
      </c>
      <c r="C29" s="87" t="s">
        <v>86</v>
      </c>
      <c r="D29" s="15"/>
      <c r="E29" s="15"/>
      <c r="F29" s="15">
        <v>74.2</v>
      </c>
      <c r="G29" s="16">
        <v>74.2</v>
      </c>
      <c r="Q29" s="22"/>
    </row>
    <row r="30" spans="1:24" s="19" customFormat="1" ht="12">
      <c r="A30" s="56" t="s">
        <v>17</v>
      </c>
      <c r="B30" s="57" t="s">
        <v>29</v>
      </c>
      <c r="C30" s="88" t="s">
        <v>86</v>
      </c>
      <c r="D30" s="58" t="s">
        <v>87</v>
      </c>
      <c r="E30" s="58" t="s">
        <v>87</v>
      </c>
      <c r="F30" s="58">
        <f>F31+F32</f>
        <v>1470.258</v>
      </c>
      <c r="G30" s="59">
        <f>G31+G32</f>
        <v>1470.258</v>
      </c>
      <c r="Q30" s="24"/>
      <c r="R30" s="8"/>
      <c r="S30" s="8"/>
      <c r="T30" s="8"/>
      <c r="U30" s="8"/>
      <c r="V30" s="8"/>
      <c r="W30" s="8"/>
      <c r="X30" s="8"/>
    </row>
    <row r="31" spans="1:17" s="20" customFormat="1" ht="12">
      <c r="A31" s="18" t="s">
        <v>18</v>
      </c>
      <c r="B31" s="25" t="s">
        <v>55</v>
      </c>
      <c r="C31" s="85" t="s">
        <v>86</v>
      </c>
      <c r="D31" s="11"/>
      <c r="E31" s="11"/>
      <c r="F31" s="83">
        <v>1393.67</v>
      </c>
      <c r="G31" s="84">
        <v>1393.67</v>
      </c>
      <c r="Q31" s="21"/>
    </row>
    <row r="32" spans="1:17" s="20" customFormat="1" ht="11.25">
      <c r="A32" s="117" t="s">
        <v>19</v>
      </c>
      <c r="B32" s="25" t="s">
        <v>51</v>
      </c>
      <c r="C32" s="85" t="s">
        <v>86</v>
      </c>
      <c r="D32" s="11" t="s">
        <v>87</v>
      </c>
      <c r="E32" s="11" t="s">
        <v>87</v>
      </c>
      <c r="F32" s="11">
        <f>SUM(F33:F37)</f>
        <v>76.58800000000001</v>
      </c>
      <c r="G32" s="12">
        <f>SUM(G33:G37)</f>
        <v>76.58800000000001</v>
      </c>
      <c r="Q32" s="21"/>
    </row>
    <row r="33" spans="1:17" s="20" customFormat="1" ht="11.25">
      <c r="A33" s="118"/>
      <c r="B33" s="13" t="s">
        <v>52</v>
      </c>
      <c r="C33" s="87" t="s">
        <v>86</v>
      </c>
      <c r="D33" s="15"/>
      <c r="E33" s="15"/>
      <c r="F33" s="15" t="s">
        <v>87</v>
      </c>
      <c r="G33" s="16" t="s">
        <v>87</v>
      </c>
      <c r="Q33" s="21"/>
    </row>
    <row r="34" spans="1:17" s="20" customFormat="1" ht="11.25">
      <c r="A34" s="118"/>
      <c r="B34" s="13" t="s">
        <v>59</v>
      </c>
      <c r="C34" s="87" t="s">
        <v>86</v>
      </c>
      <c r="D34" s="17"/>
      <c r="E34" s="17"/>
      <c r="F34" s="17">
        <v>0.696</v>
      </c>
      <c r="G34" s="109">
        <v>0.696</v>
      </c>
      <c r="Q34" s="21"/>
    </row>
    <row r="35" spans="1:17" s="20" customFormat="1" ht="11.25">
      <c r="A35" s="118"/>
      <c r="B35" s="13" t="s">
        <v>60</v>
      </c>
      <c r="C35" s="87" t="s">
        <v>86</v>
      </c>
      <c r="D35" s="17"/>
      <c r="E35" s="17"/>
      <c r="F35" s="17">
        <v>1.453</v>
      </c>
      <c r="G35" s="109">
        <v>1.453</v>
      </c>
      <c r="Q35" s="21"/>
    </row>
    <row r="36" spans="1:24" s="20" customFormat="1" ht="11.25">
      <c r="A36" s="118"/>
      <c r="B36" s="13" t="s">
        <v>61</v>
      </c>
      <c r="C36" s="87" t="s">
        <v>86</v>
      </c>
      <c r="D36" s="17"/>
      <c r="E36" s="17"/>
      <c r="F36" s="17">
        <v>0.239</v>
      </c>
      <c r="G36" s="109">
        <v>0.239</v>
      </c>
      <c r="Q36" s="22"/>
      <c r="R36" s="23"/>
      <c r="S36" s="23"/>
      <c r="T36" s="23"/>
      <c r="U36" s="23"/>
      <c r="V36" s="23"/>
      <c r="W36" s="23"/>
      <c r="X36" s="23"/>
    </row>
    <row r="37" spans="1:17" s="23" customFormat="1" ht="11.25">
      <c r="A37" s="118"/>
      <c r="B37" s="13" t="s">
        <v>73</v>
      </c>
      <c r="C37" s="87" t="s">
        <v>86</v>
      </c>
      <c r="D37" s="15"/>
      <c r="E37" s="15"/>
      <c r="F37" s="15">
        <v>74.2</v>
      </c>
      <c r="G37" s="16">
        <v>74.2</v>
      </c>
      <c r="Q37" s="22"/>
    </row>
    <row r="38" spans="1:24" s="19" customFormat="1" ht="12">
      <c r="A38" s="56" t="s">
        <v>20</v>
      </c>
      <c r="B38" s="57" t="s">
        <v>30</v>
      </c>
      <c r="C38" s="88" t="s">
        <v>86</v>
      </c>
      <c r="D38" s="58" t="s">
        <v>87</v>
      </c>
      <c r="E38" s="58" t="s">
        <v>87</v>
      </c>
      <c r="F38" s="58">
        <f>F39+F40</f>
        <v>1519.998</v>
      </c>
      <c r="G38" s="59">
        <f>G39+G40</f>
        <v>1519.998</v>
      </c>
      <c r="Q38" s="24"/>
      <c r="R38" s="8"/>
      <c r="S38" s="8"/>
      <c r="T38" s="8"/>
      <c r="U38" s="8"/>
      <c r="V38" s="8"/>
      <c r="W38" s="8"/>
      <c r="X38" s="8"/>
    </row>
    <row r="39" spans="1:17" s="20" customFormat="1" ht="12">
      <c r="A39" s="18" t="s">
        <v>21</v>
      </c>
      <c r="B39" s="9" t="s">
        <v>55</v>
      </c>
      <c r="C39" s="85" t="s">
        <v>86</v>
      </c>
      <c r="D39" s="11"/>
      <c r="E39" s="11"/>
      <c r="F39" s="83">
        <v>1443.41</v>
      </c>
      <c r="G39" s="84">
        <v>1443.41</v>
      </c>
      <c r="Q39" s="21"/>
    </row>
    <row r="40" spans="1:17" s="20" customFormat="1" ht="11.25">
      <c r="A40" s="117" t="s">
        <v>22</v>
      </c>
      <c r="B40" s="9" t="s">
        <v>51</v>
      </c>
      <c r="C40" s="85" t="s">
        <v>86</v>
      </c>
      <c r="D40" s="11" t="s">
        <v>87</v>
      </c>
      <c r="E40" s="11" t="s">
        <v>87</v>
      </c>
      <c r="F40" s="11">
        <f>SUM(F41:F45)</f>
        <v>76.58800000000001</v>
      </c>
      <c r="G40" s="12">
        <f>SUM(G41:G45)</f>
        <v>76.58800000000001</v>
      </c>
      <c r="Q40" s="21"/>
    </row>
    <row r="41" spans="1:17" s="20" customFormat="1" ht="11.25">
      <c r="A41" s="118"/>
      <c r="B41" s="13" t="s">
        <v>52</v>
      </c>
      <c r="C41" s="87" t="s">
        <v>86</v>
      </c>
      <c r="D41" s="15"/>
      <c r="E41" s="15"/>
      <c r="F41" s="15" t="s">
        <v>87</v>
      </c>
      <c r="G41" s="16" t="s">
        <v>87</v>
      </c>
      <c r="Q41" s="21"/>
    </row>
    <row r="42" spans="1:17" s="20" customFormat="1" ht="11.25">
      <c r="A42" s="118"/>
      <c r="B42" s="13" t="s">
        <v>59</v>
      </c>
      <c r="C42" s="87" t="s">
        <v>86</v>
      </c>
      <c r="D42" s="17"/>
      <c r="E42" s="17"/>
      <c r="F42" s="17">
        <v>0.696</v>
      </c>
      <c r="G42" s="109">
        <v>0.696</v>
      </c>
      <c r="Q42" s="21"/>
    </row>
    <row r="43" spans="1:17" s="20" customFormat="1" ht="11.25">
      <c r="A43" s="118"/>
      <c r="B43" s="13" t="s">
        <v>60</v>
      </c>
      <c r="C43" s="87" t="s">
        <v>86</v>
      </c>
      <c r="D43" s="17"/>
      <c r="E43" s="17"/>
      <c r="F43" s="17">
        <v>1.453</v>
      </c>
      <c r="G43" s="109">
        <v>1.453</v>
      </c>
      <c r="Q43" s="21"/>
    </row>
    <row r="44" spans="1:24" s="20" customFormat="1" ht="11.25">
      <c r="A44" s="118"/>
      <c r="B44" s="13" t="s">
        <v>61</v>
      </c>
      <c r="C44" s="87" t="s">
        <v>86</v>
      </c>
      <c r="D44" s="17"/>
      <c r="E44" s="17"/>
      <c r="F44" s="17">
        <v>0.239</v>
      </c>
      <c r="G44" s="109">
        <v>0.239</v>
      </c>
      <c r="Q44" s="22"/>
      <c r="R44" s="23"/>
      <c r="S44" s="23"/>
      <c r="T44" s="23"/>
      <c r="U44" s="23"/>
      <c r="V44" s="23"/>
      <c r="W44" s="23"/>
      <c r="X44" s="23"/>
    </row>
    <row r="45" spans="1:17" s="23" customFormat="1" ht="11.25">
      <c r="A45" s="118"/>
      <c r="B45" s="13" t="s">
        <v>73</v>
      </c>
      <c r="C45" s="87" t="s">
        <v>86</v>
      </c>
      <c r="D45" s="15"/>
      <c r="E45" s="15"/>
      <c r="F45" s="15">
        <v>74.2</v>
      </c>
      <c r="G45" s="16">
        <v>74.2</v>
      </c>
      <c r="Q45" s="22"/>
    </row>
    <row r="46" spans="1:24" s="19" customFormat="1" ht="12">
      <c r="A46" s="56" t="s">
        <v>23</v>
      </c>
      <c r="B46" s="57" t="s">
        <v>48</v>
      </c>
      <c r="C46" s="88" t="s">
        <v>86</v>
      </c>
      <c r="D46" s="58" t="s">
        <v>87</v>
      </c>
      <c r="E46" s="58" t="s">
        <v>87</v>
      </c>
      <c r="F46" s="58">
        <f>F47+F48</f>
        <v>1579.968</v>
      </c>
      <c r="G46" s="59">
        <f>G47+G48</f>
        <v>1579.968</v>
      </c>
      <c r="Q46" s="24"/>
      <c r="R46" s="8"/>
      <c r="S46" s="8"/>
      <c r="T46" s="8"/>
      <c r="U46" s="8"/>
      <c r="V46" s="8"/>
      <c r="W46" s="8"/>
      <c r="X46" s="8"/>
    </row>
    <row r="47" spans="1:17" s="20" customFormat="1" ht="12">
      <c r="A47" s="18" t="s">
        <v>24</v>
      </c>
      <c r="B47" s="9" t="s">
        <v>55</v>
      </c>
      <c r="C47" s="85" t="s">
        <v>86</v>
      </c>
      <c r="D47" s="11"/>
      <c r="E47" s="11"/>
      <c r="F47" s="83">
        <v>1503.38</v>
      </c>
      <c r="G47" s="84">
        <v>1503.38</v>
      </c>
      <c r="Q47" s="21"/>
    </row>
    <row r="48" spans="1:17" s="20" customFormat="1" ht="11.25">
      <c r="A48" s="117" t="s">
        <v>25</v>
      </c>
      <c r="B48" s="9" t="s">
        <v>51</v>
      </c>
      <c r="C48" s="85" t="s">
        <v>86</v>
      </c>
      <c r="D48" s="11" t="s">
        <v>87</v>
      </c>
      <c r="E48" s="11" t="s">
        <v>87</v>
      </c>
      <c r="F48" s="11">
        <f>SUM(F49:F53)</f>
        <v>76.58800000000001</v>
      </c>
      <c r="G48" s="12">
        <f>SUM(G49:G53)</f>
        <v>76.58800000000001</v>
      </c>
      <c r="H48" s="21"/>
      <c r="Q48" s="21"/>
    </row>
    <row r="49" spans="1:17" s="20" customFormat="1" ht="11.25">
      <c r="A49" s="118"/>
      <c r="B49" s="13" t="s">
        <v>52</v>
      </c>
      <c r="C49" s="87" t="s">
        <v>86</v>
      </c>
      <c r="D49" s="15"/>
      <c r="E49" s="15"/>
      <c r="F49" s="15" t="s">
        <v>87</v>
      </c>
      <c r="G49" s="16" t="s">
        <v>87</v>
      </c>
      <c r="Q49" s="21"/>
    </row>
    <row r="50" spans="1:17" s="20" customFormat="1" ht="11.25">
      <c r="A50" s="118"/>
      <c r="B50" s="13" t="s">
        <v>59</v>
      </c>
      <c r="C50" s="87" t="s">
        <v>86</v>
      </c>
      <c r="D50" s="17"/>
      <c r="E50" s="17"/>
      <c r="F50" s="17">
        <v>0.696</v>
      </c>
      <c r="G50" s="109">
        <v>0.696</v>
      </c>
      <c r="Q50" s="21"/>
    </row>
    <row r="51" spans="1:17" s="20" customFormat="1" ht="11.25">
      <c r="A51" s="118"/>
      <c r="B51" s="13" t="s">
        <v>60</v>
      </c>
      <c r="C51" s="87" t="s">
        <v>86</v>
      </c>
      <c r="D51" s="17"/>
      <c r="E51" s="17"/>
      <c r="F51" s="17">
        <v>1.453</v>
      </c>
      <c r="G51" s="109">
        <v>1.453</v>
      </c>
      <c r="Q51" s="21"/>
    </row>
    <row r="52" spans="1:24" s="20" customFormat="1" ht="11.25">
      <c r="A52" s="118"/>
      <c r="B52" s="13" t="s">
        <v>61</v>
      </c>
      <c r="C52" s="87" t="s">
        <v>86</v>
      </c>
      <c r="D52" s="17"/>
      <c r="E52" s="17"/>
      <c r="F52" s="17">
        <v>0.239</v>
      </c>
      <c r="G52" s="109">
        <v>0.239</v>
      </c>
      <c r="Q52" s="22"/>
      <c r="R52" s="23"/>
      <c r="S52" s="23"/>
      <c r="T52" s="23"/>
      <c r="U52" s="23"/>
      <c r="V52" s="23"/>
      <c r="W52" s="23"/>
      <c r="X52" s="23"/>
    </row>
    <row r="53" spans="1:17" s="23" customFormat="1" ht="11.25">
      <c r="A53" s="118"/>
      <c r="B53" s="13" t="s">
        <v>73</v>
      </c>
      <c r="C53" s="87" t="s">
        <v>86</v>
      </c>
      <c r="D53" s="15"/>
      <c r="E53" s="15"/>
      <c r="F53" s="15">
        <v>74.2</v>
      </c>
      <c r="G53" s="16">
        <v>74.2</v>
      </c>
      <c r="Q53" s="22"/>
    </row>
    <row r="54" spans="1:24" s="19" customFormat="1" ht="12">
      <c r="A54" s="56" t="s">
        <v>50</v>
      </c>
      <c r="B54" s="57" t="s">
        <v>49</v>
      </c>
      <c r="C54" s="88" t="s">
        <v>86</v>
      </c>
      <c r="D54" s="58" t="s">
        <v>87</v>
      </c>
      <c r="E54" s="58" t="s">
        <v>87</v>
      </c>
      <c r="F54" s="58">
        <f>F55+F56</f>
        <v>1654.4379999999999</v>
      </c>
      <c r="G54" s="59">
        <f>G55+G56</f>
        <v>1654.4379999999999</v>
      </c>
      <c r="Q54" s="24"/>
      <c r="R54" s="8"/>
      <c r="S54" s="8"/>
      <c r="T54" s="8"/>
      <c r="U54" s="8"/>
      <c r="V54" s="8"/>
      <c r="W54" s="8"/>
      <c r="X54" s="8"/>
    </row>
    <row r="55" spans="1:17" s="20" customFormat="1" ht="12">
      <c r="A55" s="18" t="s">
        <v>53</v>
      </c>
      <c r="B55" s="9" t="s">
        <v>55</v>
      </c>
      <c r="C55" s="85" t="s">
        <v>86</v>
      </c>
      <c r="D55" s="11"/>
      <c r="E55" s="11"/>
      <c r="F55" s="83">
        <v>1577.85</v>
      </c>
      <c r="G55" s="84">
        <v>1577.85</v>
      </c>
      <c r="Q55" s="21"/>
    </row>
    <row r="56" spans="1:17" s="20" customFormat="1" ht="11.25">
      <c r="A56" s="117" t="s">
        <v>54</v>
      </c>
      <c r="B56" s="9" t="s">
        <v>51</v>
      </c>
      <c r="C56" s="85" t="s">
        <v>86</v>
      </c>
      <c r="D56" s="11" t="s">
        <v>87</v>
      </c>
      <c r="E56" s="11" t="s">
        <v>87</v>
      </c>
      <c r="F56" s="11">
        <f>SUM(F57:F61)</f>
        <v>76.58800000000001</v>
      </c>
      <c r="G56" s="12">
        <f>SUM(G57:G61)</f>
        <v>76.58800000000001</v>
      </c>
      <c r="Q56" s="21"/>
    </row>
    <row r="57" spans="1:17" s="20" customFormat="1" ht="11.25">
      <c r="A57" s="118"/>
      <c r="B57" s="13" t="s">
        <v>52</v>
      </c>
      <c r="C57" s="87" t="s">
        <v>86</v>
      </c>
      <c r="D57" s="15"/>
      <c r="E57" s="15"/>
      <c r="F57" s="15" t="s">
        <v>87</v>
      </c>
      <c r="G57" s="16" t="s">
        <v>87</v>
      </c>
      <c r="Q57" s="21"/>
    </row>
    <row r="58" spans="1:17" s="20" customFormat="1" ht="11.25">
      <c r="A58" s="118"/>
      <c r="B58" s="13" t="s">
        <v>59</v>
      </c>
      <c r="C58" s="14" t="s">
        <v>86</v>
      </c>
      <c r="D58" s="17"/>
      <c r="E58" s="17"/>
      <c r="F58" s="17">
        <v>0.696</v>
      </c>
      <c r="G58" s="109">
        <v>0.696</v>
      </c>
      <c r="Q58" s="21"/>
    </row>
    <row r="59" spans="1:17" s="20" customFormat="1" ht="11.25">
      <c r="A59" s="118"/>
      <c r="B59" s="13" t="s">
        <v>60</v>
      </c>
      <c r="C59" s="14" t="s">
        <v>86</v>
      </c>
      <c r="D59" s="17"/>
      <c r="E59" s="17"/>
      <c r="F59" s="17">
        <v>1.453</v>
      </c>
      <c r="G59" s="109">
        <v>1.453</v>
      </c>
      <c r="Q59" s="21"/>
    </row>
    <row r="60" spans="1:24" s="20" customFormat="1" ht="11.25">
      <c r="A60" s="118"/>
      <c r="B60" s="13" t="s">
        <v>61</v>
      </c>
      <c r="C60" s="14" t="s">
        <v>86</v>
      </c>
      <c r="D60" s="17"/>
      <c r="E60" s="17"/>
      <c r="F60" s="17">
        <v>0.239</v>
      </c>
      <c r="G60" s="109">
        <v>0.239</v>
      </c>
      <c r="Q60" s="22"/>
      <c r="R60" s="23"/>
      <c r="S60" s="23"/>
      <c r="T60" s="23"/>
      <c r="U60" s="23"/>
      <c r="V60" s="23"/>
      <c r="W60" s="23"/>
      <c r="X60" s="23"/>
    </row>
    <row r="61" spans="1:24" s="23" customFormat="1" ht="12" thickBot="1">
      <c r="A61" s="118"/>
      <c r="B61" s="45" t="s">
        <v>73</v>
      </c>
      <c r="C61" s="104" t="s">
        <v>86</v>
      </c>
      <c r="D61" s="27"/>
      <c r="E61" s="27"/>
      <c r="F61" s="15">
        <v>74.2</v>
      </c>
      <c r="G61" s="16">
        <v>74.2</v>
      </c>
      <c r="Q61" s="29"/>
      <c r="R61" s="30"/>
      <c r="S61" s="30"/>
      <c r="T61" s="30"/>
      <c r="U61" s="30"/>
      <c r="V61" s="30"/>
      <c r="W61" s="30"/>
      <c r="X61" s="30"/>
    </row>
    <row r="62" spans="1:17" s="33" customFormat="1" ht="28.5" customHeight="1" thickBot="1">
      <c r="A62" s="134" t="s">
        <v>88</v>
      </c>
      <c r="B62" s="135"/>
      <c r="C62" s="135"/>
      <c r="D62" s="135"/>
      <c r="E62" s="135"/>
      <c r="F62" s="135"/>
      <c r="G62" s="136"/>
      <c r="H62" s="31"/>
      <c r="I62" s="32"/>
      <c r="J62" s="32"/>
      <c r="K62" s="32"/>
      <c r="L62" s="32"/>
      <c r="M62" s="32"/>
      <c r="N62" s="32"/>
      <c r="O62" s="32"/>
      <c r="Q62" s="34"/>
    </row>
    <row r="63" spans="1:17" s="33" customFormat="1" ht="11.25" customHeight="1">
      <c r="A63" s="121" t="s">
        <v>0</v>
      </c>
      <c r="B63" s="131" t="s">
        <v>7</v>
      </c>
      <c r="C63" s="115" t="s">
        <v>1</v>
      </c>
      <c r="D63" s="128" t="s">
        <v>2</v>
      </c>
      <c r="E63" s="129"/>
      <c r="F63" s="129"/>
      <c r="G63" s="130"/>
      <c r="H63" s="31"/>
      <c r="I63" s="32"/>
      <c r="J63" s="32"/>
      <c r="K63" s="32"/>
      <c r="L63" s="32"/>
      <c r="M63" s="32"/>
      <c r="N63" s="32"/>
      <c r="O63" s="32"/>
      <c r="Q63" s="34"/>
    </row>
    <row r="64" spans="1:17" s="33" customFormat="1" ht="15.75" customHeight="1" thickBot="1">
      <c r="A64" s="122"/>
      <c r="B64" s="137"/>
      <c r="C64" s="127"/>
      <c r="D64" s="50" t="s">
        <v>85</v>
      </c>
      <c r="E64" s="50" t="s">
        <v>84</v>
      </c>
      <c r="F64" s="50" t="s">
        <v>82</v>
      </c>
      <c r="G64" s="108" t="s">
        <v>83</v>
      </c>
      <c r="H64" s="35"/>
      <c r="I64" s="19"/>
      <c r="J64" s="19"/>
      <c r="K64" s="19"/>
      <c r="L64" s="19"/>
      <c r="M64" s="19"/>
      <c r="N64" s="19"/>
      <c r="O64" s="19"/>
      <c r="Q64" s="34"/>
    </row>
    <row r="65" spans="1:24" s="33" customFormat="1" ht="13.5" thickBot="1">
      <c r="A65" s="65" t="s">
        <v>31</v>
      </c>
      <c r="B65" s="141" t="s">
        <v>46</v>
      </c>
      <c r="C65" s="142"/>
      <c r="D65" s="142"/>
      <c r="E65" s="142"/>
      <c r="F65" s="142"/>
      <c r="G65" s="143"/>
      <c r="H65" s="35"/>
      <c r="I65" s="19"/>
      <c r="J65" s="19"/>
      <c r="K65" s="19"/>
      <c r="L65" s="19"/>
      <c r="M65" s="19"/>
      <c r="N65" s="19"/>
      <c r="O65" s="19"/>
      <c r="Q65" s="3"/>
      <c r="R65" s="2"/>
      <c r="S65" s="2"/>
      <c r="T65" s="2"/>
      <c r="U65" s="2"/>
      <c r="V65" s="2"/>
      <c r="W65" s="2"/>
      <c r="X65" s="2"/>
    </row>
    <row r="66" spans="1:17" s="36" customFormat="1" ht="12">
      <c r="A66" s="66" t="s">
        <v>33</v>
      </c>
      <c r="B66" s="67" t="s">
        <v>39</v>
      </c>
      <c r="C66" s="68" t="s">
        <v>86</v>
      </c>
      <c r="D66" s="81" t="s">
        <v>87</v>
      </c>
      <c r="E66" s="81" t="s">
        <v>87</v>
      </c>
      <c r="F66" s="81">
        <f>F67+F68</f>
        <v>687.2379999999999</v>
      </c>
      <c r="G66" s="82">
        <f>G67+G68</f>
        <v>687.2379999999999</v>
      </c>
      <c r="H66" s="24"/>
      <c r="I66" s="8"/>
      <c r="J66" s="8"/>
      <c r="K66" s="8"/>
      <c r="L66" s="8"/>
      <c r="M66" s="8"/>
      <c r="N66" s="8"/>
      <c r="O66" s="8"/>
      <c r="Q66" s="37"/>
    </row>
    <row r="67" spans="1:17" s="7" customFormat="1" ht="12">
      <c r="A67" s="106" t="s">
        <v>62</v>
      </c>
      <c r="B67" s="9" t="s">
        <v>55</v>
      </c>
      <c r="C67" s="85" t="s">
        <v>86</v>
      </c>
      <c r="D67" s="11"/>
      <c r="E67" s="11"/>
      <c r="F67" s="83">
        <v>610.65</v>
      </c>
      <c r="G67" s="84">
        <v>610.65</v>
      </c>
      <c r="H67" s="21"/>
      <c r="I67" s="20"/>
      <c r="J67" s="20"/>
      <c r="K67" s="20"/>
      <c r="L67" s="20"/>
      <c r="M67" s="20"/>
      <c r="N67" s="20"/>
      <c r="O67" s="20"/>
      <c r="Q67" s="38"/>
    </row>
    <row r="68" spans="1:17" s="7" customFormat="1" ht="11.25">
      <c r="A68" s="117" t="s">
        <v>63</v>
      </c>
      <c r="B68" s="9" t="s">
        <v>51</v>
      </c>
      <c r="C68" s="85" t="s">
        <v>86</v>
      </c>
      <c r="D68" s="11" t="s">
        <v>87</v>
      </c>
      <c r="E68" s="11" t="s">
        <v>87</v>
      </c>
      <c r="F68" s="11">
        <f>SUM(F69:F73)</f>
        <v>76.58800000000001</v>
      </c>
      <c r="G68" s="12">
        <f>SUM(G69:G73)</f>
        <v>76.58800000000001</v>
      </c>
      <c r="H68" s="21"/>
      <c r="I68" s="20"/>
      <c r="J68" s="20"/>
      <c r="K68" s="20"/>
      <c r="L68" s="20"/>
      <c r="M68" s="20"/>
      <c r="N68" s="20"/>
      <c r="O68" s="20"/>
      <c r="Q68" s="38"/>
    </row>
    <row r="69" spans="1:17" s="7" customFormat="1" ht="11.25">
      <c r="A69" s="118"/>
      <c r="B69" s="13" t="s">
        <v>52</v>
      </c>
      <c r="C69" s="85" t="s">
        <v>86</v>
      </c>
      <c r="D69" s="15"/>
      <c r="E69" s="15"/>
      <c r="F69" s="15" t="s">
        <v>87</v>
      </c>
      <c r="G69" s="16" t="s">
        <v>87</v>
      </c>
      <c r="H69" s="21"/>
      <c r="I69" s="20"/>
      <c r="J69" s="20"/>
      <c r="K69" s="20"/>
      <c r="L69" s="20"/>
      <c r="M69" s="20"/>
      <c r="N69" s="20"/>
      <c r="O69" s="20"/>
      <c r="Q69" s="38"/>
    </row>
    <row r="70" spans="1:17" s="7" customFormat="1" ht="11.25">
      <c r="A70" s="118"/>
      <c r="B70" s="13" t="s">
        <v>59</v>
      </c>
      <c r="C70" s="85" t="s">
        <v>86</v>
      </c>
      <c r="D70" s="17"/>
      <c r="E70" s="17"/>
      <c r="F70" s="17">
        <v>0.696</v>
      </c>
      <c r="G70" s="109">
        <v>0.696</v>
      </c>
      <c r="H70" s="21"/>
      <c r="I70" s="20"/>
      <c r="J70" s="20"/>
      <c r="K70" s="20"/>
      <c r="L70" s="20"/>
      <c r="M70" s="20"/>
      <c r="N70" s="20"/>
      <c r="O70" s="20"/>
      <c r="Q70" s="38"/>
    </row>
    <row r="71" spans="1:17" s="7" customFormat="1" ht="11.25">
      <c r="A71" s="118"/>
      <c r="B71" s="13" t="s">
        <v>60</v>
      </c>
      <c r="C71" s="85" t="s">
        <v>86</v>
      </c>
      <c r="D71" s="17"/>
      <c r="E71" s="17"/>
      <c r="F71" s="17">
        <v>1.453</v>
      </c>
      <c r="G71" s="109">
        <v>1.453</v>
      </c>
      <c r="H71" s="21"/>
      <c r="I71" s="20"/>
      <c r="J71" s="20"/>
      <c r="K71" s="20"/>
      <c r="L71" s="20"/>
      <c r="M71" s="20"/>
      <c r="N71" s="20"/>
      <c r="O71" s="20"/>
      <c r="Q71" s="38"/>
    </row>
    <row r="72" spans="1:17" s="7" customFormat="1" ht="11.25">
      <c r="A72" s="118"/>
      <c r="B72" s="13" t="s">
        <v>61</v>
      </c>
      <c r="C72" s="85" t="s">
        <v>86</v>
      </c>
      <c r="D72" s="17"/>
      <c r="E72" s="17"/>
      <c r="F72" s="17">
        <v>0.239</v>
      </c>
      <c r="G72" s="109">
        <v>0.239</v>
      </c>
      <c r="H72" s="22"/>
      <c r="I72" s="23"/>
      <c r="J72" s="23"/>
      <c r="K72" s="23"/>
      <c r="L72" s="23"/>
      <c r="M72" s="23"/>
      <c r="N72" s="23"/>
      <c r="O72" s="23"/>
      <c r="Q72" s="38"/>
    </row>
    <row r="73" spans="1:24" s="7" customFormat="1" ht="11.25">
      <c r="A73" s="123"/>
      <c r="B73" s="13" t="s">
        <v>73</v>
      </c>
      <c r="C73" s="85" t="s">
        <v>86</v>
      </c>
      <c r="D73" s="15"/>
      <c r="E73" s="15"/>
      <c r="F73" s="15">
        <v>74.2</v>
      </c>
      <c r="G73" s="16">
        <v>74.2</v>
      </c>
      <c r="H73" s="29"/>
      <c r="I73" s="30"/>
      <c r="J73" s="30"/>
      <c r="K73" s="30"/>
      <c r="L73" s="30"/>
      <c r="M73" s="30"/>
      <c r="N73" s="30"/>
      <c r="O73" s="30"/>
      <c r="Q73" s="39"/>
      <c r="R73" s="40"/>
      <c r="S73" s="40"/>
      <c r="T73" s="40"/>
      <c r="U73" s="40"/>
      <c r="V73" s="40"/>
      <c r="W73" s="40"/>
      <c r="X73" s="40"/>
    </row>
    <row r="74" spans="1:24" s="41" customFormat="1" ht="12">
      <c r="A74" s="96" t="s">
        <v>34</v>
      </c>
      <c r="B74" s="97" t="s">
        <v>40</v>
      </c>
      <c r="C74" s="86" t="s">
        <v>86</v>
      </c>
      <c r="D74" s="78" t="s">
        <v>87</v>
      </c>
      <c r="E74" s="78" t="s">
        <v>87</v>
      </c>
      <c r="F74" s="95">
        <f>F75+F76</f>
        <v>1356.7079999999999</v>
      </c>
      <c r="G74" s="99">
        <f>G75+G76</f>
        <v>1356.7079999999999</v>
      </c>
      <c r="H74" s="34"/>
      <c r="I74" s="33"/>
      <c r="J74" s="33"/>
      <c r="K74" s="33"/>
      <c r="L74" s="33"/>
      <c r="M74" s="33"/>
      <c r="N74" s="33"/>
      <c r="O74" s="33"/>
      <c r="Q74" s="37"/>
      <c r="R74" s="36"/>
      <c r="S74" s="36"/>
      <c r="T74" s="36"/>
      <c r="U74" s="36"/>
      <c r="V74" s="36"/>
      <c r="W74" s="36"/>
      <c r="X74" s="36"/>
    </row>
    <row r="75" spans="1:24" s="7" customFormat="1" ht="12">
      <c r="A75" s="107" t="s">
        <v>64</v>
      </c>
      <c r="B75" s="90" t="s">
        <v>55</v>
      </c>
      <c r="C75" s="85" t="s">
        <v>86</v>
      </c>
      <c r="D75" s="11"/>
      <c r="E75" s="11"/>
      <c r="F75" s="83">
        <v>1280.12</v>
      </c>
      <c r="G75" s="84">
        <v>1280.12</v>
      </c>
      <c r="H75" s="29"/>
      <c r="I75" s="30"/>
      <c r="J75" s="30"/>
      <c r="K75" s="30"/>
      <c r="L75" s="30"/>
      <c r="M75" s="30"/>
      <c r="N75" s="30"/>
      <c r="O75" s="30"/>
      <c r="Q75" s="39"/>
      <c r="R75" s="40"/>
      <c r="S75" s="40"/>
      <c r="T75" s="40"/>
      <c r="U75" s="40"/>
      <c r="V75" s="40"/>
      <c r="W75" s="40"/>
      <c r="X75" s="40"/>
    </row>
    <row r="76" spans="1:24" s="40" customFormat="1" ht="11.25">
      <c r="A76" s="119" t="s">
        <v>65</v>
      </c>
      <c r="B76" s="90" t="s">
        <v>51</v>
      </c>
      <c r="C76" s="85" t="s">
        <v>86</v>
      </c>
      <c r="D76" s="11" t="s">
        <v>87</v>
      </c>
      <c r="E76" s="11" t="s">
        <v>87</v>
      </c>
      <c r="F76" s="11">
        <f>SUM(F77:F81)</f>
        <v>76.58800000000001</v>
      </c>
      <c r="G76" s="12">
        <f>SUM(G77:G81)</f>
        <v>76.58800000000001</v>
      </c>
      <c r="H76" s="29"/>
      <c r="I76" s="30"/>
      <c r="J76" s="30"/>
      <c r="K76" s="30"/>
      <c r="L76" s="30"/>
      <c r="M76" s="30"/>
      <c r="N76" s="30"/>
      <c r="O76" s="30"/>
      <c r="Q76" s="38"/>
      <c r="R76" s="7"/>
      <c r="S76" s="7"/>
      <c r="T76" s="7"/>
      <c r="U76" s="7"/>
      <c r="V76" s="7"/>
      <c r="W76" s="7"/>
      <c r="X76" s="7"/>
    </row>
    <row r="77" spans="1:17" s="7" customFormat="1" ht="11.25">
      <c r="A77" s="119"/>
      <c r="B77" s="92" t="s">
        <v>52</v>
      </c>
      <c r="C77" s="85" t="s">
        <v>86</v>
      </c>
      <c r="D77" s="15"/>
      <c r="E77" s="15"/>
      <c r="F77" s="15" t="s">
        <v>87</v>
      </c>
      <c r="G77" s="16" t="s">
        <v>87</v>
      </c>
      <c r="H77" s="29"/>
      <c r="I77" s="30"/>
      <c r="J77" s="30"/>
      <c r="K77" s="30"/>
      <c r="L77" s="30"/>
      <c r="M77" s="30"/>
      <c r="N77" s="30"/>
      <c r="O77" s="30"/>
      <c r="Q77" s="38"/>
    </row>
    <row r="78" spans="1:17" s="7" customFormat="1" ht="11.25">
      <c r="A78" s="119"/>
      <c r="B78" s="92" t="s">
        <v>59</v>
      </c>
      <c r="C78" s="85" t="s">
        <v>86</v>
      </c>
      <c r="D78" s="17"/>
      <c r="E78" s="17"/>
      <c r="F78" s="17">
        <v>0.696</v>
      </c>
      <c r="G78" s="109">
        <v>0.696</v>
      </c>
      <c r="H78" s="38"/>
      <c r="Q78" s="38"/>
    </row>
    <row r="79" spans="1:17" s="7" customFormat="1" ht="11.25">
      <c r="A79" s="119"/>
      <c r="B79" s="92" t="s">
        <v>60</v>
      </c>
      <c r="C79" s="85" t="s">
        <v>86</v>
      </c>
      <c r="D79" s="17"/>
      <c r="E79" s="17"/>
      <c r="F79" s="17">
        <v>1.453</v>
      </c>
      <c r="G79" s="109">
        <v>1.453</v>
      </c>
      <c r="H79" s="38"/>
      <c r="Q79" s="38"/>
    </row>
    <row r="80" spans="1:17" s="7" customFormat="1" ht="11.25">
      <c r="A80" s="119"/>
      <c r="B80" s="92" t="s">
        <v>61</v>
      </c>
      <c r="C80" s="85" t="s">
        <v>86</v>
      </c>
      <c r="D80" s="17"/>
      <c r="E80" s="17"/>
      <c r="F80" s="17">
        <v>0.239</v>
      </c>
      <c r="G80" s="109">
        <v>0.239</v>
      </c>
      <c r="H80" s="38"/>
      <c r="Q80" s="38"/>
    </row>
    <row r="81" spans="1:17" s="7" customFormat="1" ht="11.25">
      <c r="A81" s="119"/>
      <c r="B81" s="92" t="s">
        <v>73</v>
      </c>
      <c r="C81" s="85" t="s">
        <v>86</v>
      </c>
      <c r="D81" s="15"/>
      <c r="E81" s="15"/>
      <c r="F81" s="15">
        <v>74.2</v>
      </c>
      <c r="G81" s="16">
        <v>74.2</v>
      </c>
      <c r="H81" s="38"/>
      <c r="Q81" s="38"/>
    </row>
    <row r="82" spans="1:24" s="36" customFormat="1" ht="12">
      <c r="A82" s="98" t="s">
        <v>66</v>
      </c>
      <c r="B82" s="94" t="s">
        <v>41</v>
      </c>
      <c r="C82" s="86" t="s">
        <v>86</v>
      </c>
      <c r="D82" s="78" t="s">
        <v>87</v>
      </c>
      <c r="E82" s="78" t="s">
        <v>87</v>
      </c>
      <c r="F82" s="95">
        <f>F83+F84</f>
        <v>2969.998</v>
      </c>
      <c r="G82" s="99">
        <f>G83+G84</f>
        <v>2969.998</v>
      </c>
      <c r="H82" s="37"/>
      <c r="Q82" s="42"/>
      <c r="R82" s="43"/>
      <c r="S82" s="43"/>
      <c r="T82" s="43"/>
      <c r="U82" s="43"/>
      <c r="V82" s="43"/>
      <c r="W82" s="43"/>
      <c r="X82" s="43"/>
    </row>
    <row r="83" spans="1:17" s="43" customFormat="1" ht="12">
      <c r="A83" s="100" t="s">
        <v>67</v>
      </c>
      <c r="B83" s="90" t="s">
        <v>55</v>
      </c>
      <c r="C83" s="85" t="s">
        <v>86</v>
      </c>
      <c r="D83" s="83"/>
      <c r="E83" s="83"/>
      <c r="F83" s="83">
        <v>2893.41</v>
      </c>
      <c r="G83" s="84">
        <v>2893.41</v>
      </c>
      <c r="H83" s="37"/>
      <c r="I83" s="36"/>
      <c r="J83" s="36"/>
      <c r="K83" s="36"/>
      <c r="L83" s="36"/>
      <c r="M83" s="36"/>
      <c r="N83" s="36"/>
      <c r="O83" s="36"/>
      <c r="Q83" s="42"/>
    </row>
    <row r="84" spans="1:24" s="44" customFormat="1" ht="11.25">
      <c r="A84" s="119" t="s">
        <v>68</v>
      </c>
      <c r="B84" s="90" t="s">
        <v>51</v>
      </c>
      <c r="C84" s="85" t="s">
        <v>86</v>
      </c>
      <c r="D84" s="11" t="s">
        <v>87</v>
      </c>
      <c r="E84" s="11" t="s">
        <v>87</v>
      </c>
      <c r="F84" s="11">
        <f>SUM(F85:F89)</f>
        <v>76.58800000000001</v>
      </c>
      <c r="G84" s="12">
        <f>SUM(G85:G89)</f>
        <v>76.58800000000001</v>
      </c>
      <c r="H84" s="38"/>
      <c r="I84" s="7"/>
      <c r="J84" s="7"/>
      <c r="K84" s="7"/>
      <c r="L84" s="7"/>
      <c r="M84" s="7"/>
      <c r="N84" s="7"/>
      <c r="O84" s="7"/>
      <c r="Q84" s="38"/>
      <c r="R84" s="7"/>
      <c r="S84" s="7"/>
      <c r="T84" s="7"/>
      <c r="U84" s="7"/>
      <c r="V84" s="7"/>
      <c r="W84" s="7"/>
      <c r="X84" s="7"/>
    </row>
    <row r="85" spans="1:17" s="7" customFormat="1" ht="11.25">
      <c r="A85" s="119"/>
      <c r="B85" s="92" t="s">
        <v>52</v>
      </c>
      <c r="C85" s="85" t="s">
        <v>86</v>
      </c>
      <c r="D85" s="15"/>
      <c r="E85" s="15"/>
      <c r="F85" s="15" t="s">
        <v>87</v>
      </c>
      <c r="G85" s="16" t="s">
        <v>87</v>
      </c>
      <c r="H85" s="38"/>
      <c r="Q85" s="38"/>
    </row>
    <row r="86" spans="1:17" s="7" customFormat="1" ht="11.25">
      <c r="A86" s="119"/>
      <c r="B86" s="92" t="s">
        <v>59</v>
      </c>
      <c r="C86" s="85" t="s">
        <v>86</v>
      </c>
      <c r="D86" s="17"/>
      <c r="E86" s="17"/>
      <c r="F86" s="17">
        <v>0.696</v>
      </c>
      <c r="G86" s="109">
        <v>0.696</v>
      </c>
      <c r="H86" s="39"/>
      <c r="I86" s="40"/>
      <c r="J86" s="40"/>
      <c r="K86" s="40"/>
      <c r="L86" s="40"/>
      <c r="M86" s="40"/>
      <c r="N86" s="40"/>
      <c r="O86" s="40"/>
      <c r="Q86" s="38"/>
    </row>
    <row r="87" spans="1:17" s="7" customFormat="1" ht="11.25">
      <c r="A87" s="119"/>
      <c r="B87" s="92" t="s">
        <v>60</v>
      </c>
      <c r="C87" s="85" t="s">
        <v>86</v>
      </c>
      <c r="D87" s="17"/>
      <c r="E87" s="17"/>
      <c r="F87" s="17">
        <v>1.453</v>
      </c>
      <c r="G87" s="109">
        <v>1.453</v>
      </c>
      <c r="H87" s="38"/>
      <c r="Q87" s="38"/>
    </row>
    <row r="88" spans="1:17" s="7" customFormat="1" ht="11.25">
      <c r="A88" s="119"/>
      <c r="B88" s="92" t="s">
        <v>61</v>
      </c>
      <c r="C88" s="85" t="s">
        <v>86</v>
      </c>
      <c r="D88" s="17"/>
      <c r="E88" s="17"/>
      <c r="F88" s="17">
        <v>0.239</v>
      </c>
      <c r="G88" s="109">
        <v>0.239</v>
      </c>
      <c r="H88" s="39"/>
      <c r="I88" s="40"/>
      <c r="J88" s="40"/>
      <c r="K88" s="40"/>
      <c r="L88" s="40"/>
      <c r="M88" s="40"/>
      <c r="N88" s="40"/>
      <c r="O88" s="40"/>
      <c r="Q88" s="38"/>
    </row>
    <row r="89" spans="1:17" s="7" customFormat="1" ht="12" thickBot="1">
      <c r="A89" s="120"/>
      <c r="B89" s="101" t="s">
        <v>73</v>
      </c>
      <c r="C89" s="102" t="s">
        <v>86</v>
      </c>
      <c r="D89" s="27"/>
      <c r="E89" s="27"/>
      <c r="F89" s="27">
        <v>74.2</v>
      </c>
      <c r="G89" s="28">
        <v>74.2</v>
      </c>
      <c r="H89" s="38"/>
      <c r="Q89" s="38"/>
    </row>
    <row r="90" spans="1:17" s="36" customFormat="1" ht="12.75" thickBot="1">
      <c r="A90" s="89" t="s">
        <v>32</v>
      </c>
      <c r="B90" s="138" t="s">
        <v>47</v>
      </c>
      <c r="C90" s="139"/>
      <c r="D90" s="139"/>
      <c r="E90" s="139"/>
      <c r="F90" s="139"/>
      <c r="G90" s="140"/>
      <c r="H90" s="37"/>
      <c r="Q90" s="37"/>
    </row>
    <row r="91" spans="1:17" s="36" customFormat="1" ht="12">
      <c r="A91" s="66" t="s">
        <v>35</v>
      </c>
      <c r="B91" s="67" t="s">
        <v>39</v>
      </c>
      <c r="C91" s="68" t="s">
        <v>86</v>
      </c>
      <c r="D91" s="81" t="s">
        <v>87</v>
      </c>
      <c r="E91" s="81" t="s">
        <v>87</v>
      </c>
      <c r="F91" s="81">
        <f>F92+F93</f>
        <v>687.2379999999999</v>
      </c>
      <c r="G91" s="82">
        <f>G92+G93</f>
        <v>687.2379999999999</v>
      </c>
      <c r="H91" s="37"/>
      <c r="Q91" s="37"/>
    </row>
    <row r="92" spans="1:17" s="7" customFormat="1" ht="12">
      <c r="A92" s="18" t="s">
        <v>69</v>
      </c>
      <c r="B92" s="9" t="s">
        <v>55</v>
      </c>
      <c r="C92" s="10" t="s">
        <v>86</v>
      </c>
      <c r="D92" s="11"/>
      <c r="E92" s="11"/>
      <c r="F92" s="83">
        <v>610.65</v>
      </c>
      <c r="G92" s="84">
        <v>610.65</v>
      </c>
      <c r="H92" s="38"/>
      <c r="Q92" s="38"/>
    </row>
    <row r="93" spans="1:17" s="7" customFormat="1" ht="11.25">
      <c r="A93" s="117" t="s">
        <v>70</v>
      </c>
      <c r="B93" s="9" t="s">
        <v>51</v>
      </c>
      <c r="C93" s="10" t="s">
        <v>86</v>
      </c>
      <c r="D93" s="11" t="s">
        <v>87</v>
      </c>
      <c r="E93" s="11" t="s">
        <v>87</v>
      </c>
      <c r="F93" s="11">
        <f>SUM(F94:F98)</f>
        <v>76.58800000000001</v>
      </c>
      <c r="G93" s="12">
        <f>SUM(G94:G98)</f>
        <v>76.58800000000001</v>
      </c>
      <c r="H93" s="38"/>
      <c r="Q93" s="38"/>
    </row>
    <row r="94" spans="1:17" s="7" customFormat="1" ht="11.25">
      <c r="A94" s="118"/>
      <c r="B94" s="13" t="s">
        <v>52</v>
      </c>
      <c r="C94" s="10" t="s">
        <v>86</v>
      </c>
      <c r="D94" s="15"/>
      <c r="E94" s="15"/>
      <c r="F94" s="15" t="s">
        <v>87</v>
      </c>
      <c r="G94" s="16" t="s">
        <v>87</v>
      </c>
      <c r="H94" s="38"/>
      <c r="Q94" s="38"/>
    </row>
    <row r="95" spans="1:17" s="7" customFormat="1" ht="11.25">
      <c r="A95" s="118"/>
      <c r="B95" s="13" t="s">
        <v>59</v>
      </c>
      <c r="C95" s="10" t="s">
        <v>86</v>
      </c>
      <c r="D95" s="17"/>
      <c r="E95" s="17"/>
      <c r="F95" s="17">
        <v>0.696</v>
      </c>
      <c r="G95" s="109">
        <v>0.696</v>
      </c>
      <c r="H95" s="46"/>
      <c r="I95" s="44"/>
      <c r="J95" s="44"/>
      <c r="K95" s="44"/>
      <c r="L95" s="44"/>
      <c r="M95" s="44"/>
      <c r="N95" s="44"/>
      <c r="O95" s="44"/>
      <c r="Q95" s="38"/>
    </row>
    <row r="96" spans="1:17" s="7" customFormat="1" ht="11.25">
      <c r="A96" s="118"/>
      <c r="B96" s="13" t="s">
        <v>60</v>
      </c>
      <c r="C96" s="10" t="s">
        <v>86</v>
      </c>
      <c r="D96" s="17"/>
      <c r="E96" s="17"/>
      <c r="F96" s="17">
        <v>1.453</v>
      </c>
      <c r="G96" s="109">
        <v>1.453</v>
      </c>
      <c r="H96" s="46"/>
      <c r="I96" s="44"/>
      <c r="J96" s="44"/>
      <c r="K96" s="44"/>
      <c r="L96" s="44"/>
      <c r="M96" s="44"/>
      <c r="N96" s="44"/>
      <c r="O96" s="44"/>
      <c r="Q96" s="38"/>
    </row>
    <row r="97" spans="1:17" s="7" customFormat="1" ht="11.25">
      <c r="A97" s="118"/>
      <c r="B97" s="13" t="s">
        <v>61</v>
      </c>
      <c r="C97" s="10" t="s">
        <v>86</v>
      </c>
      <c r="D97" s="17"/>
      <c r="E97" s="17"/>
      <c r="F97" s="17">
        <v>0.239</v>
      </c>
      <c r="G97" s="109">
        <v>0.239</v>
      </c>
      <c r="H97" s="38"/>
      <c r="Q97" s="38"/>
    </row>
    <row r="98" spans="1:17" s="7" customFormat="1" ht="11.25">
      <c r="A98" s="123"/>
      <c r="B98" s="13" t="s">
        <v>73</v>
      </c>
      <c r="C98" s="10" t="s">
        <v>86</v>
      </c>
      <c r="D98" s="15"/>
      <c r="E98" s="15"/>
      <c r="F98" s="15">
        <v>74.2</v>
      </c>
      <c r="G98" s="16">
        <v>74.2</v>
      </c>
      <c r="H98" s="38"/>
      <c r="Q98" s="38"/>
    </row>
    <row r="99" spans="1:17" s="36" customFormat="1" ht="12">
      <c r="A99" s="69" t="s">
        <v>36</v>
      </c>
      <c r="B99" s="70" t="s">
        <v>45</v>
      </c>
      <c r="C99" s="71" t="s">
        <v>86</v>
      </c>
      <c r="D99" s="78" t="s">
        <v>87</v>
      </c>
      <c r="E99" s="78" t="s">
        <v>87</v>
      </c>
      <c r="F99" s="78">
        <f>F100+F101</f>
        <v>1970.4479999999999</v>
      </c>
      <c r="G99" s="79">
        <f>G100+G101</f>
        <v>1970.4479999999999</v>
      </c>
      <c r="H99" s="37"/>
      <c r="Q99" s="37"/>
    </row>
    <row r="100" spans="1:17" s="7" customFormat="1" ht="12">
      <c r="A100" s="18" t="s">
        <v>71</v>
      </c>
      <c r="B100" s="25" t="s">
        <v>55</v>
      </c>
      <c r="C100" s="10" t="s">
        <v>86</v>
      </c>
      <c r="D100" s="80"/>
      <c r="E100" s="80"/>
      <c r="F100" s="83">
        <v>1893.86</v>
      </c>
      <c r="G100" s="84">
        <v>1893.86</v>
      </c>
      <c r="H100" s="38"/>
      <c r="Q100" s="38"/>
    </row>
    <row r="101" spans="1:17" s="7" customFormat="1" ht="11.25">
      <c r="A101" s="117" t="s">
        <v>72</v>
      </c>
      <c r="B101" s="25" t="s">
        <v>51</v>
      </c>
      <c r="C101" s="10" t="s">
        <v>86</v>
      </c>
      <c r="D101" s="80" t="s">
        <v>87</v>
      </c>
      <c r="E101" s="80" t="s">
        <v>87</v>
      </c>
      <c r="F101" s="11">
        <f>SUM(F102:F106)</f>
        <v>76.58800000000001</v>
      </c>
      <c r="G101" s="12">
        <f>SUM(G102:G106)</f>
        <v>76.58800000000001</v>
      </c>
      <c r="H101" s="38"/>
      <c r="Q101" s="38"/>
    </row>
    <row r="102" spans="1:17" s="7" customFormat="1" ht="11.25">
      <c r="A102" s="118"/>
      <c r="B102" s="13" t="s">
        <v>52</v>
      </c>
      <c r="C102" s="10" t="s">
        <v>86</v>
      </c>
      <c r="D102" s="15"/>
      <c r="E102" s="15"/>
      <c r="F102" s="15" t="s">
        <v>87</v>
      </c>
      <c r="G102" s="16" t="s">
        <v>87</v>
      </c>
      <c r="H102" s="38"/>
      <c r="Q102" s="38"/>
    </row>
    <row r="103" spans="1:17" s="7" customFormat="1" ht="11.25">
      <c r="A103" s="118"/>
      <c r="B103" s="13" t="s">
        <v>59</v>
      </c>
      <c r="C103" s="10" t="s">
        <v>86</v>
      </c>
      <c r="D103" s="17"/>
      <c r="E103" s="17"/>
      <c r="F103" s="17">
        <v>0.696</v>
      </c>
      <c r="G103" s="109">
        <v>0.696</v>
      </c>
      <c r="H103" s="38"/>
      <c r="Q103" s="38"/>
    </row>
    <row r="104" spans="1:17" s="7" customFormat="1" ht="11.25">
      <c r="A104" s="118"/>
      <c r="B104" s="13" t="s">
        <v>60</v>
      </c>
      <c r="C104" s="10" t="s">
        <v>86</v>
      </c>
      <c r="D104" s="17"/>
      <c r="E104" s="17"/>
      <c r="F104" s="17">
        <v>1.453</v>
      </c>
      <c r="G104" s="109">
        <v>1.453</v>
      </c>
      <c r="H104" s="38"/>
      <c r="Q104" s="38"/>
    </row>
    <row r="105" spans="1:17" s="7" customFormat="1" ht="11.25">
      <c r="A105" s="118"/>
      <c r="B105" s="13" t="s">
        <v>61</v>
      </c>
      <c r="C105" s="10" t="s">
        <v>86</v>
      </c>
      <c r="D105" s="17"/>
      <c r="E105" s="17"/>
      <c r="F105" s="17">
        <v>0.239</v>
      </c>
      <c r="G105" s="109">
        <v>0.239</v>
      </c>
      <c r="H105" s="38"/>
      <c r="Q105" s="38"/>
    </row>
    <row r="106" spans="1:17" s="7" customFormat="1" ht="12" thickBot="1">
      <c r="A106" s="145"/>
      <c r="B106" s="26" t="s">
        <v>73</v>
      </c>
      <c r="C106" s="72" t="s">
        <v>86</v>
      </c>
      <c r="D106" s="27"/>
      <c r="E106" s="27"/>
      <c r="F106" s="15">
        <v>74.2</v>
      </c>
      <c r="G106" s="16">
        <v>74.2</v>
      </c>
      <c r="H106" s="38"/>
      <c r="Q106" s="38"/>
    </row>
    <row r="107" spans="1:7" ht="27" customHeight="1" thickBot="1">
      <c r="A107" s="124" t="s">
        <v>90</v>
      </c>
      <c r="B107" s="125"/>
      <c r="C107" s="125"/>
      <c r="D107" s="125"/>
      <c r="E107" s="125"/>
      <c r="F107" s="125"/>
      <c r="G107" s="126"/>
    </row>
    <row r="108" spans="1:7" ht="12.75" customHeight="1">
      <c r="A108" s="131" t="s">
        <v>0</v>
      </c>
      <c r="B108" s="115" t="s">
        <v>7</v>
      </c>
      <c r="C108" s="115" t="s">
        <v>1</v>
      </c>
      <c r="D108" s="128" t="s">
        <v>2</v>
      </c>
      <c r="E108" s="129"/>
      <c r="F108" s="129"/>
      <c r="G108" s="130"/>
    </row>
    <row r="109" spans="1:7" ht="20.25" customHeight="1" thickBot="1">
      <c r="A109" s="132"/>
      <c r="B109" s="116"/>
      <c r="C109" s="116"/>
      <c r="D109" s="50" t="s">
        <v>85</v>
      </c>
      <c r="E109" s="50" t="s">
        <v>84</v>
      </c>
      <c r="F109" s="50" t="s">
        <v>82</v>
      </c>
      <c r="G109" s="50" t="s">
        <v>83</v>
      </c>
    </row>
    <row r="110" spans="1:17" s="36" customFormat="1" ht="12">
      <c r="A110" s="51" t="s">
        <v>37</v>
      </c>
      <c r="B110" s="60" t="s">
        <v>3</v>
      </c>
      <c r="C110" s="61" t="s">
        <v>4</v>
      </c>
      <c r="D110" s="74" t="s">
        <v>87</v>
      </c>
      <c r="E110" s="74" t="s">
        <v>87</v>
      </c>
      <c r="F110" s="74">
        <f>F111</f>
        <v>249903.46</v>
      </c>
      <c r="G110" s="75">
        <f>G111</f>
        <v>249903.46</v>
      </c>
      <c r="H110" s="37"/>
      <c r="Q110" s="37"/>
    </row>
    <row r="111" spans="1:17" s="7" customFormat="1" ht="11.25">
      <c r="A111" s="18" t="s">
        <v>38</v>
      </c>
      <c r="B111" s="9" t="s">
        <v>56</v>
      </c>
      <c r="C111" s="10" t="s">
        <v>4</v>
      </c>
      <c r="D111" s="11"/>
      <c r="E111" s="11"/>
      <c r="F111" s="11">
        <v>249903.46</v>
      </c>
      <c r="G111" s="12">
        <v>249903.46</v>
      </c>
      <c r="H111" s="38"/>
      <c r="Q111" s="38"/>
    </row>
    <row r="112" spans="1:17" s="36" customFormat="1" ht="12">
      <c r="A112" s="62" t="s">
        <v>42</v>
      </c>
      <c r="B112" s="63" t="s">
        <v>6</v>
      </c>
      <c r="C112" s="64" t="s">
        <v>86</v>
      </c>
      <c r="D112" s="76" t="s">
        <v>87</v>
      </c>
      <c r="E112" s="76" t="s">
        <v>87</v>
      </c>
      <c r="F112" s="76">
        <f>F113+F114</f>
        <v>948.718</v>
      </c>
      <c r="G112" s="77">
        <f>G113+G114</f>
        <v>948.718</v>
      </c>
      <c r="H112" s="37"/>
      <c r="Q112" s="37"/>
    </row>
    <row r="113" spans="1:17" s="7" customFormat="1" ht="11.25">
      <c r="A113" s="18" t="s">
        <v>44</v>
      </c>
      <c r="B113" s="9" t="s">
        <v>57</v>
      </c>
      <c r="C113" s="10" t="s">
        <v>86</v>
      </c>
      <c r="D113" s="11"/>
      <c r="E113" s="11"/>
      <c r="F113" s="11">
        <v>872.13</v>
      </c>
      <c r="G113" s="12">
        <v>872.13</v>
      </c>
      <c r="H113" s="38"/>
      <c r="Q113" s="38"/>
    </row>
    <row r="114" spans="1:17" s="7" customFormat="1" ht="11.25">
      <c r="A114" s="119" t="s">
        <v>43</v>
      </c>
      <c r="B114" s="9" t="s">
        <v>51</v>
      </c>
      <c r="C114" s="10" t="s">
        <v>86</v>
      </c>
      <c r="D114" s="11" t="s">
        <v>87</v>
      </c>
      <c r="E114" s="11" t="s">
        <v>87</v>
      </c>
      <c r="F114" s="11">
        <f>SUM(F115:F119)</f>
        <v>76.58800000000001</v>
      </c>
      <c r="G114" s="12">
        <f>SUM(G115:G119)</f>
        <v>76.58800000000001</v>
      </c>
      <c r="H114" s="38"/>
      <c r="Q114" s="38"/>
    </row>
    <row r="115" spans="1:17" s="7" customFormat="1" ht="11.25">
      <c r="A115" s="119"/>
      <c r="B115" s="13" t="s">
        <v>52</v>
      </c>
      <c r="C115" s="10" t="s">
        <v>86</v>
      </c>
      <c r="D115" s="15"/>
      <c r="E115" s="15"/>
      <c r="F115" s="15" t="s">
        <v>87</v>
      </c>
      <c r="G115" s="16" t="s">
        <v>87</v>
      </c>
      <c r="H115" s="38"/>
      <c r="Q115" s="38"/>
    </row>
    <row r="116" spans="1:17" s="7" customFormat="1" ht="11.25">
      <c r="A116" s="119"/>
      <c r="B116" s="13" t="s">
        <v>59</v>
      </c>
      <c r="C116" s="10" t="s">
        <v>86</v>
      </c>
      <c r="D116" s="17"/>
      <c r="E116" s="17"/>
      <c r="F116" s="17">
        <v>0.696</v>
      </c>
      <c r="G116" s="109">
        <v>0.696</v>
      </c>
      <c r="H116" s="38"/>
      <c r="Q116" s="38"/>
    </row>
    <row r="117" spans="1:17" s="7" customFormat="1" ht="11.25">
      <c r="A117" s="119"/>
      <c r="B117" s="13" t="s">
        <v>60</v>
      </c>
      <c r="C117" s="10" t="s">
        <v>86</v>
      </c>
      <c r="D117" s="17"/>
      <c r="E117" s="17"/>
      <c r="F117" s="17">
        <v>1.453</v>
      </c>
      <c r="G117" s="109">
        <v>1.453</v>
      </c>
      <c r="H117" s="38"/>
      <c r="Q117" s="38"/>
    </row>
    <row r="118" spans="1:17" s="7" customFormat="1" ht="11.25">
      <c r="A118" s="119"/>
      <c r="B118" s="13" t="s">
        <v>61</v>
      </c>
      <c r="C118" s="10" t="s">
        <v>86</v>
      </c>
      <c r="D118" s="17"/>
      <c r="E118" s="17"/>
      <c r="F118" s="17">
        <v>0.239</v>
      </c>
      <c r="G118" s="109">
        <v>0.239</v>
      </c>
      <c r="H118" s="38"/>
      <c r="Q118" s="38"/>
    </row>
    <row r="119" spans="1:17" s="7" customFormat="1" ht="12" thickBot="1">
      <c r="A119" s="120"/>
      <c r="B119" s="26" t="s">
        <v>73</v>
      </c>
      <c r="C119" s="72" t="s">
        <v>86</v>
      </c>
      <c r="D119" s="27"/>
      <c r="E119" s="27"/>
      <c r="F119" s="15">
        <v>74.2</v>
      </c>
      <c r="G119" s="16">
        <v>74.2</v>
      </c>
      <c r="H119" s="38"/>
      <c r="Q119" s="38"/>
    </row>
    <row r="120" spans="1:7" ht="30" customHeight="1" thickBot="1">
      <c r="A120" s="124" t="s">
        <v>91</v>
      </c>
      <c r="B120" s="125"/>
      <c r="C120" s="125"/>
      <c r="D120" s="125"/>
      <c r="E120" s="125"/>
      <c r="F120" s="125"/>
      <c r="G120" s="126"/>
    </row>
    <row r="121" spans="1:7" ht="12.75" customHeight="1">
      <c r="A121" s="131" t="s">
        <v>0</v>
      </c>
      <c r="B121" s="115" t="s">
        <v>7</v>
      </c>
      <c r="C121" s="115" t="s">
        <v>1</v>
      </c>
      <c r="D121" s="128" t="s">
        <v>2</v>
      </c>
      <c r="E121" s="129"/>
      <c r="F121" s="129"/>
      <c r="G121" s="130"/>
    </row>
    <row r="122" spans="1:7" ht="25.5" customHeight="1" thickBot="1">
      <c r="A122" s="132"/>
      <c r="B122" s="116"/>
      <c r="C122" s="116"/>
      <c r="D122" s="50" t="s">
        <v>85</v>
      </c>
      <c r="E122" s="50" t="s">
        <v>84</v>
      </c>
      <c r="F122" s="50" t="s">
        <v>82</v>
      </c>
      <c r="G122" s="50" t="s">
        <v>83</v>
      </c>
    </row>
    <row r="123" spans="1:17" s="36" customFormat="1" ht="12">
      <c r="A123" s="51" t="s">
        <v>74</v>
      </c>
      <c r="B123" s="60" t="s">
        <v>3</v>
      </c>
      <c r="C123" s="61" t="s">
        <v>4</v>
      </c>
      <c r="D123" s="54" t="s">
        <v>87</v>
      </c>
      <c r="E123" s="54" t="s">
        <v>87</v>
      </c>
      <c r="F123" s="74">
        <f>F124</f>
        <v>249903.46</v>
      </c>
      <c r="G123" s="75">
        <f>G124</f>
        <v>249903.46</v>
      </c>
      <c r="H123" s="37"/>
      <c r="Q123" s="37"/>
    </row>
    <row r="124" spans="1:17" s="7" customFormat="1" ht="11.25">
      <c r="A124" s="73" t="s">
        <v>75</v>
      </c>
      <c r="B124" s="9" t="s">
        <v>56</v>
      </c>
      <c r="C124" s="10" t="s">
        <v>4</v>
      </c>
      <c r="D124" s="91"/>
      <c r="E124" s="91"/>
      <c r="F124" s="11">
        <v>249903.46</v>
      </c>
      <c r="G124" s="12">
        <v>249903.46</v>
      </c>
      <c r="H124" s="38"/>
      <c r="Q124" s="38"/>
    </row>
    <row r="125" spans="1:17" s="7" customFormat="1" ht="11.25">
      <c r="A125" s="73" t="s">
        <v>76</v>
      </c>
      <c r="B125" s="9" t="s">
        <v>5</v>
      </c>
      <c r="C125" s="10" t="s">
        <v>4</v>
      </c>
      <c r="D125" s="91"/>
      <c r="E125" s="91"/>
      <c r="F125" s="11" t="s">
        <v>87</v>
      </c>
      <c r="G125" s="12" t="s">
        <v>87</v>
      </c>
      <c r="H125" s="38"/>
      <c r="Q125" s="38"/>
    </row>
    <row r="126" spans="1:17" s="36" customFormat="1" ht="12">
      <c r="A126" s="62" t="s">
        <v>77</v>
      </c>
      <c r="B126" s="63" t="s">
        <v>6</v>
      </c>
      <c r="C126" s="64" t="s">
        <v>86</v>
      </c>
      <c r="D126" s="58" t="s">
        <v>87</v>
      </c>
      <c r="E126" s="58" t="s">
        <v>87</v>
      </c>
      <c r="F126" s="76">
        <f>F127+F128</f>
        <v>948.718</v>
      </c>
      <c r="G126" s="77">
        <f>G127+G128</f>
        <v>948.718</v>
      </c>
      <c r="H126" s="37"/>
      <c r="Q126" s="37"/>
    </row>
    <row r="127" spans="1:17" s="7" customFormat="1" ht="11.25">
      <c r="A127" s="73" t="s">
        <v>79</v>
      </c>
      <c r="B127" s="9" t="s">
        <v>57</v>
      </c>
      <c r="C127" s="10" t="s">
        <v>86</v>
      </c>
      <c r="D127" s="91" t="s">
        <v>87</v>
      </c>
      <c r="E127" s="91" t="s">
        <v>87</v>
      </c>
      <c r="F127" s="11">
        <v>872.13</v>
      </c>
      <c r="G127" s="12">
        <v>872.13</v>
      </c>
      <c r="H127" s="38"/>
      <c r="Q127" s="38"/>
    </row>
    <row r="128" spans="1:17" s="7" customFormat="1" ht="11.25">
      <c r="A128" s="117" t="s">
        <v>78</v>
      </c>
      <c r="B128" s="9" t="s">
        <v>51</v>
      </c>
      <c r="C128" s="10" t="s">
        <v>86</v>
      </c>
      <c r="D128" s="91" t="s">
        <v>87</v>
      </c>
      <c r="E128" s="91" t="s">
        <v>87</v>
      </c>
      <c r="F128" s="11">
        <f>SUM(F129:F133)</f>
        <v>76.58800000000001</v>
      </c>
      <c r="G128" s="12">
        <f>SUM(G129:G133)</f>
        <v>76.58800000000001</v>
      </c>
      <c r="H128" s="38"/>
      <c r="Q128" s="38"/>
    </row>
    <row r="129" spans="1:17" s="7" customFormat="1" ht="12.75" customHeight="1">
      <c r="A129" s="118"/>
      <c r="B129" s="13" t="s">
        <v>58</v>
      </c>
      <c r="C129" s="10" t="s">
        <v>86</v>
      </c>
      <c r="D129" s="93"/>
      <c r="E129" s="93"/>
      <c r="F129" s="15" t="s">
        <v>87</v>
      </c>
      <c r="G129" s="16" t="s">
        <v>87</v>
      </c>
      <c r="H129" s="38"/>
      <c r="Q129" s="38"/>
    </row>
    <row r="130" spans="1:17" s="7" customFormat="1" ht="12.75" customHeight="1">
      <c r="A130" s="118"/>
      <c r="B130" s="13" t="s">
        <v>59</v>
      </c>
      <c r="C130" s="10" t="s">
        <v>86</v>
      </c>
      <c r="D130" s="105"/>
      <c r="E130" s="105"/>
      <c r="F130" s="17">
        <v>0.696</v>
      </c>
      <c r="G130" s="109">
        <v>0.696</v>
      </c>
      <c r="H130" s="38"/>
      <c r="Q130" s="38"/>
    </row>
    <row r="131" spans="1:17" s="7" customFormat="1" ht="12.75" customHeight="1">
      <c r="A131" s="118"/>
      <c r="B131" s="13" t="s">
        <v>60</v>
      </c>
      <c r="C131" s="10" t="s">
        <v>86</v>
      </c>
      <c r="D131" s="105"/>
      <c r="E131" s="105"/>
      <c r="F131" s="17">
        <v>1.453</v>
      </c>
      <c r="G131" s="109">
        <v>1.453</v>
      </c>
      <c r="H131" s="38"/>
      <c r="Q131" s="38"/>
    </row>
    <row r="132" spans="1:17" s="7" customFormat="1" ht="12.75" customHeight="1">
      <c r="A132" s="118"/>
      <c r="B132" s="13" t="s">
        <v>61</v>
      </c>
      <c r="C132" s="10" t="s">
        <v>86</v>
      </c>
      <c r="D132" s="105"/>
      <c r="E132" s="105"/>
      <c r="F132" s="17">
        <v>0.239</v>
      </c>
      <c r="G132" s="109">
        <v>0.239</v>
      </c>
      <c r="H132" s="38"/>
      <c r="Q132" s="38"/>
    </row>
    <row r="133" spans="1:17" s="7" customFormat="1" ht="13.5" customHeight="1" thickBot="1">
      <c r="A133" s="145"/>
      <c r="B133" s="26" t="s">
        <v>73</v>
      </c>
      <c r="C133" s="72" t="s">
        <v>86</v>
      </c>
      <c r="D133" s="103"/>
      <c r="E133" s="103"/>
      <c r="F133" s="27">
        <v>74.2</v>
      </c>
      <c r="G133" s="28">
        <v>74.2</v>
      </c>
      <c r="H133" s="38"/>
      <c r="Q133" s="38"/>
    </row>
    <row r="136" spans="1:3" ht="15">
      <c r="A136" s="144" t="s">
        <v>81</v>
      </c>
      <c r="B136" s="144"/>
      <c r="C136" s="144"/>
    </row>
    <row r="139" spans="1:44" ht="15.75">
      <c r="A139" s="111"/>
      <c r="B139" s="112" t="s">
        <v>92</v>
      </c>
      <c r="C139" s="110"/>
      <c r="D139" s="113"/>
      <c r="E139" s="113"/>
      <c r="F139" s="114" t="s">
        <v>93</v>
      </c>
      <c r="G139" s="113"/>
      <c r="H139" s="113"/>
      <c r="I139" s="110"/>
      <c r="J139" s="110"/>
      <c r="K139" s="110"/>
      <c r="L139" s="110"/>
      <c r="M139" s="110"/>
      <c r="N139" s="110"/>
      <c r="O139" s="110"/>
      <c r="P139" s="110"/>
      <c r="Q139" s="113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</row>
  </sheetData>
  <sheetProtection/>
  <mergeCells count="38">
    <mergeCell ref="A136:C136"/>
    <mergeCell ref="D4:G4"/>
    <mergeCell ref="A101:A106"/>
    <mergeCell ref="A107:G107"/>
    <mergeCell ref="A108:A109"/>
    <mergeCell ref="B108:B109"/>
    <mergeCell ref="A128:A133"/>
    <mergeCell ref="A40:A45"/>
    <mergeCell ref="A48:A53"/>
    <mergeCell ref="A76:A81"/>
    <mergeCell ref="A8:A13"/>
    <mergeCell ref="A16:A21"/>
    <mergeCell ref="A24:A29"/>
    <mergeCell ref="A84:A89"/>
    <mergeCell ref="B90:G90"/>
    <mergeCell ref="A93:A98"/>
    <mergeCell ref="A56:A61"/>
    <mergeCell ref="A62:G62"/>
    <mergeCell ref="B65:G65"/>
    <mergeCell ref="B63:B64"/>
    <mergeCell ref="A121:A122"/>
    <mergeCell ref="B121:B122"/>
    <mergeCell ref="C121:C122"/>
    <mergeCell ref="D121:G121"/>
    <mergeCell ref="D108:G108"/>
    <mergeCell ref="A1:G1"/>
    <mergeCell ref="A3:G3"/>
    <mergeCell ref="A4:A5"/>
    <mergeCell ref="B4:B5"/>
    <mergeCell ref="C4:C5"/>
    <mergeCell ref="C108:C109"/>
    <mergeCell ref="A32:A37"/>
    <mergeCell ref="A114:A119"/>
    <mergeCell ref="A63:A64"/>
    <mergeCell ref="A68:A73"/>
    <mergeCell ref="A120:G120"/>
    <mergeCell ref="C63:C64"/>
    <mergeCell ref="D63:G63"/>
  </mergeCells>
  <printOptions/>
  <pageMargins left="0.8267716535433072" right="0.15748031496062992" top="0.5118110236220472" bottom="0.15748031496062992" header="0.511811023622047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ezhironkina</cp:lastModifiedBy>
  <cp:lastPrinted>2011-12-26T07:44:45Z</cp:lastPrinted>
  <dcterms:created xsi:type="dcterms:W3CDTF">2010-12-18T11:40:17Z</dcterms:created>
  <dcterms:modified xsi:type="dcterms:W3CDTF">2012-03-13T10:54:57Z</dcterms:modified>
  <cp:category/>
  <cp:version/>
  <cp:contentType/>
  <cp:contentStatus/>
</cp:coreProperties>
</file>